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be\Desktop\MAYO 2024\"/>
    </mc:Choice>
  </mc:AlternateContent>
  <bookViews>
    <workbookView xWindow="0" yWindow="0" windowWidth="19200" windowHeight="11595"/>
  </bookViews>
  <sheets>
    <sheet name="CUENTA UNICA DEL TESORO" sheetId="7" r:id="rId1"/>
    <sheet name="CONCILIACION CTA. OPERATIVA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7" l="1"/>
  <c r="G75" i="7"/>
  <c r="G76" i="7" s="1"/>
  <c r="G77" i="7" s="1"/>
  <c r="G78" i="7" s="1"/>
  <c r="G79" i="7" s="1"/>
  <c r="E82" i="7"/>
  <c r="G73" i="7"/>
  <c r="G14" i="7"/>
  <c r="G15" i="7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13" i="7"/>
  <c r="G36" i="10"/>
  <c r="G37" i="10"/>
  <c r="G38" i="10" s="1"/>
  <c r="G39" i="10" s="1"/>
  <c r="G40" i="10" s="1"/>
  <c r="G41" i="10" s="1"/>
  <c r="G42" i="10" s="1"/>
  <c r="G43" i="10" s="1"/>
  <c r="G44" i="10" s="1"/>
  <c r="G45" i="10" s="1"/>
  <c r="F52" i="10" l="1"/>
  <c r="E52" i="10"/>
  <c r="G13" i="10" l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46" i="10" l="1"/>
  <c r="G47" i="10" s="1"/>
  <c r="G48" i="10" s="1"/>
  <c r="G49" i="10" s="1"/>
  <c r="G50" i="10" s="1"/>
  <c r="F82" i="7"/>
  <c r="G39" i="7" l="1"/>
  <c r="G40" i="7" s="1"/>
  <c r="G41" i="7" l="1"/>
  <c r="G42" i="7" s="1"/>
  <c r="G43" i="7" s="1"/>
  <c r="G82" i="7"/>
  <c r="G44" i="7" l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52" i="10"/>
</calcChain>
</file>

<file path=xl/sharedStrings.xml><?xml version="1.0" encoding="utf-8"?>
<sst xmlns="http://schemas.openxmlformats.org/spreadsheetml/2006/main" count="148" uniqueCount="130">
  <si>
    <t>Libro Banco</t>
  </si>
  <si>
    <t>Banco de Reservas</t>
  </si>
  <si>
    <t xml:space="preserve">Cuenta Bancaria No: </t>
  </si>
  <si>
    <t xml:space="preserve">Balance Inicial: </t>
  </si>
  <si>
    <t>Fecha</t>
  </si>
  <si>
    <t>No. Ck/Transf.</t>
  </si>
  <si>
    <t>Descripcion</t>
  </si>
  <si>
    <t>Preparado Por:</t>
  </si>
  <si>
    <t>EGRESOS</t>
  </si>
  <si>
    <t>BALANCE</t>
  </si>
  <si>
    <t>Ingresos y Conciliaciones</t>
  </si>
  <si>
    <t>BALANCE ANTERIOR</t>
  </si>
  <si>
    <t xml:space="preserve">                                      CONCILIACION BANCARIA</t>
  </si>
  <si>
    <t>A  CUENTA UNICA DEL TESOSRO</t>
  </si>
  <si>
    <t>´100010102384894</t>
  </si>
  <si>
    <t>INGRESOS</t>
  </si>
  <si>
    <t>REVISADO POR;</t>
  </si>
  <si>
    <t xml:space="preserve">                    Hospital Dr. Vinicio Calventi</t>
  </si>
  <si>
    <t xml:space="preserve">  </t>
  </si>
  <si>
    <t>Lic.Joicker Terrero</t>
  </si>
  <si>
    <t>Enc. Contabilidad</t>
  </si>
  <si>
    <t xml:space="preserve">                 HOSPITAL GENERAL DR. VINICIO CALVENTI</t>
  </si>
  <si>
    <t xml:space="preserve"> 244-0015215</t>
  </si>
  <si>
    <t xml:space="preserve">INGRESOS </t>
  </si>
  <si>
    <t>Balance anterior</t>
  </si>
  <si>
    <t>Licda. Ynes E. Arias</t>
  </si>
  <si>
    <t>Lic. Joicker Terrero</t>
  </si>
  <si>
    <t>Encargado de contabilidad</t>
  </si>
  <si>
    <t xml:space="preserve">                    HOSPITAL GENERAL DR. VINICIO CALVENTI</t>
  </si>
  <si>
    <t>Ynes E. Arias</t>
  </si>
  <si>
    <t xml:space="preserve"> </t>
  </si>
  <si>
    <t xml:space="preserve">   DEL 01  AL 31  DE MAYO   2024</t>
  </si>
  <si>
    <t xml:space="preserve"> DEL  1  AL     31   DE  MAYO      2024</t>
  </si>
  <si>
    <t xml:space="preserve">INGRESOS POR PAGOS TARJETAS DE CREDITO  PACIENTES </t>
  </si>
  <si>
    <t>INGRESOS POR PAGOS SERVICIOS MEDICOS PACIENTES D/F</t>
  </si>
  <si>
    <t>INGRESOS POR PAGOS DE TARJETAS D/F.22/05/2024</t>
  </si>
  <si>
    <t>INGRESOS POR PAGOS TARJETAS DE  CREDITO D/F.30/04/2024</t>
  </si>
  <si>
    <t>INGRESOS POR PAGOS TARJETAS DE CREDITO D/F.01/05/2024</t>
  </si>
  <si>
    <t>INGRESOS POR PAGOS TARJETAS DE CREDITO D/F.02/05/2024</t>
  </si>
  <si>
    <t>INGRESOS POR PAGOS TARJETAS DE CREDITO D/F.04/05/2024</t>
  </si>
  <si>
    <t>INGRESOS POR PAGOS TARJETAS DE CREDITO D/F.05/05/2024</t>
  </si>
  <si>
    <t>INGRESOS POR PAGOS TARJETAS DE CREDITO D/F.06/05/2024</t>
  </si>
  <si>
    <t>INGRESOS POR PAGOS TARJETAS DE CREDITO D/F.07/05/2024</t>
  </si>
  <si>
    <t>INGRESOS POR PAGOS TARJETAS DE CREDITO D/F.08/05/2024</t>
  </si>
  <si>
    <t>INGRESOS POR PAGOS TARJETAS DE CREDITO D/F.09/05/2024</t>
  </si>
  <si>
    <t>INGRESOS POR PAGOS TARJETAS DE CREDITO D/F.16/05/2024</t>
  </si>
  <si>
    <t>INGRESOS POR PAGOS TARJETAS DE CREDITO D/F,11/05/2024</t>
  </si>
  <si>
    <t>INGRESOS POR PAGOS TARJETAS DE CREDITO D/F.13/05/2024</t>
  </si>
  <si>
    <t>INGRESOS POR PAGOS TARJETASDE CREDITO D/F.14/05/2024</t>
  </si>
  <si>
    <t>INGRESOS POR PAGOS TARJETAS DE CREDITO D/F.14/05/2024</t>
  </si>
  <si>
    <t>INGRESOS POR PAGOS SERVICIOS MEDICOS PACIENTES D/F.16/05/2024</t>
  </si>
  <si>
    <t>INGRESOS POR PAGOS TARJETAS DE CREDITO D/F.18/05/2024</t>
  </si>
  <si>
    <t>INGRESOS POR PAGOS TARJETAS DE CREDITO D/F.19/05/2024</t>
  </si>
  <si>
    <t>INGRESOS POR PAGOS TARJETAS DE CREDITO D/F.20/05/2024</t>
  </si>
  <si>
    <t>INGRESOS POR PAGOS TARJETAS DE CREDITO D/F.21/05/2024</t>
  </si>
  <si>
    <t>INGRESOS POR PAGOS TARJETAS DE CREDITO D/F.23/05/24</t>
  </si>
  <si>
    <t>INGRESOS POR PAGOS TARJETAS DE CREDITO D/F.24/05/24</t>
  </si>
  <si>
    <t>INGRESOS POR PAGOS TARJETAS DE CREDITO D/F.25/05/24</t>
  </si>
  <si>
    <t>INGRESOS POR PAGOS TARJETAS DE CREDITO D/F.26/05/24</t>
  </si>
  <si>
    <t>INGRESOS POR PAGOS TARJETAS DE CREDITO D/F.27/05/24</t>
  </si>
  <si>
    <t>INGRESOS POR PAGOS TARJETAS DE CREDITO D/F.28/05/24</t>
  </si>
  <si>
    <t>INGRESOS POR PAGOS TARJETAS DE CREDITO D/F.29/05/24</t>
  </si>
  <si>
    <t>INGRESOS  POR TRANSFERENCIA ARS SIMAG D/F.30/05/2024</t>
  </si>
  <si>
    <t>CARGOS BANCARIOS  AL 31/05/2024</t>
  </si>
  <si>
    <t>MINURKA HURTADO G.-REPOSICION DE CAJA CHICA  D/F.17/05/2024</t>
  </si>
  <si>
    <t>ASIGNACION PAGO DEBITO</t>
  </si>
  <si>
    <t xml:space="preserve">INGRESOS POR TRANSFERENCIA ARS SENASA SUB-SIDIADO  D/F.01/05/2024 CERT. N. 38383 </t>
  </si>
  <si>
    <t>INGRESOS POR TRANSFERENCIA ARSN SENASA CONTRIBUTIVO CERT. N.1168186 D/F.01/05/2024</t>
  </si>
  <si>
    <t>INGRESOS POR TRANSFERENCIA ARS RENACER NCF.N.B0100</t>
  </si>
  <si>
    <t>INGRESOS POR TRANSFERENCIA ARS CMD NCF.N.B01000016</t>
  </si>
  <si>
    <t>INGRESOS POR RANSFERENCIA ARS IDOPRIL CODIGO N.001</t>
  </si>
  <si>
    <t>INGRESOS POR TRANSFERENCIA ARS ASEMAP NCF.N.B01000</t>
  </si>
  <si>
    <t>INGRESOS POR TRANSFERENCIA  ARS MAPFRE SALUD D/F.2</t>
  </si>
  <si>
    <t>INGRESOS POR TRANSFERENCIA ARS YUNEN CODIGO N.1147</t>
  </si>
  <si>
    <t>INGRESOS POR TRANSFERENCIA ARS SEMMA D/F.31/05/2024</t>
  </si>
  <si>
    <t>ASIGNACION PAGO DEBITO NOMINA SUELDO SIN SEGURIDAD SOCIAL</t>
  </si>
  <si>
    <t>ASIGNACION PAGO DEBITOPAGO LIB.626 ANTELO DOMINICANA D/F.17/05/2024</t>
  </si>
  <si>
    <t>ASIGNACION PAGO DEBITO-PAGO LIB.668-669-672-673 ARCHEX GROUP,SRL -COPEM HOSP. LIB 675</t>
  </si>
  <si>
    <t>ASIGNACION PAGO DEBITOLIB.BIO NOVA 647-649 SILVER FARMA-BIO NOVA 651-LIB 657</t>
  </si>
  <si>
    <t>ASIGNACION PAGO DEBITO LIB.N.630 LVM GRAFICA COMERCIAL,SRL</t>
  </si>
  <si>
    <t>ASIGNACION PAGO DEBITO-LIB.N.658 KELNET COMPUTER SRL</t>
  </si>
  <si>
    <t>ASIGNACION PAGO DEBITO LUZ ESTHER BATISTA LIB.237-TRANSPORTE AMBELY,SRL 555-471 COM.</t>
  </si>
  <si>
    <t>ASIGNACION PAGO DEBITO -LIB.N.681 GRANARIES</t>
  </si>
  <si>
    <t>INGRESOS POR PAGOS SERVICIOS MEDICOS PACIENTES D/F. D/F.07/05/2024</t>
  </si>
  <si>
    <t>INGRESSOS POR PAGOS SERVICIOS MEDICOS PACIENTES  D/F.08/05/2024</t>
  </si>
  <si>
    <t>INGRESOS POR PAGOS SERVICIOS MEDICOS PACIENTES  D/F.06/05/2024</t>
  </si>
  <si>
    <t>INGRESOS POR PAGOS SERVICIOS MEDICOS PACIENTES  D/F.05/05/2024</t>
  </si>
  <si>
    <t>INGRESOS POR PAGOS SERVICIOS MEDICOS PACIENTES  D/F.04/05/2024</t>
  </si>
  <si>
    <t>INGRESOS POR PAGOS SERVICIOS MEDICOS PACIENTES  D/F.03/05/2024</t>
  </si>
  <si>
    <t>INGRESOS POR PAGOS SERVICIOS MEDICOS PACIENTES D/F.02/05/2024</t>
  </si>
  <si>
    <t>INGRESOS POR PAGOS SERVICIOS MEDICOS PACIENTES D/F.01/05/2024</t>
  </si>
  <si>
    <t>INGRESOS POR PAGOS SERVICIOS MEDICOS PACIENTES D/F. 09/05/2024</t>
  </si>
  <si>
    <t>INGRESOS POR PAGOS SERVICIIOS MEDICOS PACIENTES D/F.10/05/2024</t>
  </si>
  <si>
    <t>INGRESOS POR TRANSFERENCIA  ARS SENASA SUB-SIDIADOD/F.07/05/2024</t>
  </si>
  <si>
    <t>INGRESOS POR PAGOS SERVICIOS MEDICOS 'PACIENTES D/F.11/05/2024</t>
  </si>
  <si>
    <t>INGRESOS POR CHEQUES ARS PRIMERA DE HUMANO CH.N.11/05/2024</t>
  </si>
  <si>
    <t>INGRESOS POR PAGOS SERVIICIOS  MEDICOS  PACIENTES D/F.26/04/2024</t>
  </si>
  <si>
    <t>INGRESOS POR PAGOS SERVICIOS MEDICOS PACIENTES D/F.28/04/2024</t>
  </si>
  <si>
    <t>INGRESOS POR PAGOS SERVICIOS MEDICOS PACIENTES D/F.27/04/2024</t>
  </si>
  <si>
    <t>INGRESOS POR PAGOS SERVICIOS MEDICOS PACIENTES D/F.25/04/2024</t>
  </si>
  <si>
    <t>INGRESOS POR PAGOS SERVICIOS MEDICOS PACIENTES D/F.29/04/2024</t>
  </si>
  <si>
    <t>INGRESOS POR PAGOS SERVICIOS MEDICOS PACIENTES D/F.30/04/2024</t>
  </si>
  <si>
    <t>INGRESOS POR TRANSFERENCIA ARS RENACER,S.A. D/F  8/05/2024 TRANSF. N.27276</t>
  </si>
  <si>
    <t>INGRESOS POR TRANSFERENCIA ARS MAPFRE SALUD D/F.20/05/2024</t>
  </si>
  <si>
    <t>INGRESOS POR PAGOS SERVICIOS MEDICOS PACIENTES D/F.13/05/2024</t>
  </si>
  <si>
    <t>INGRESOS POR PAGOS SERVICIOS MEDICOS PACIENTES D/F.14/05/2024</t>
  </si>
  <si>
    <t>INGRESOS POR PAGOS SERVICIOS MEDICOS PACIENTES D/F.15/05/2024</t>
  </si>
  <si>
    <t>INGRESOS POR PAGOS SERVICIOS MEDICOS PACIENTES D/F.17/05/2024</t>
  </si>
  <si>
    <t>INGRESOS POR CHEQUES ARS MONUMENTAL,S.A.CH. N.1535.D/F.30/04/2024</t>
  </si>
  <si>
    <t>INGRESOS POR PAGOS SERVICIOS MEDICOS PACIENTES D/F.18/05/2024</t>
  </si>
  <si>
    <t>INGRESOS POR PAGOS SERVICIOS MEDICOS PACIENTES D/F.19/05/2024</t>
  </si>
  <si>
    <t>INGRESOS POR PAGOS SERVICIOS MEDICOS PACIENTES D/F.12/05/2024</t>
  </si>
  <si>
    <t>INGRESOS POR TRANSFERENCIA ARS MAPFRE SALUD  D/F.20/05/2024</t>
  </si>
  <si>
    <t>INGRESOS POR TRANSFERENCIA ARS  MAPFRE SALUD  D/F.20/05/2024</t>
  </si>
  <si>
    <t>INGRESOS POR PAGOS SERVICIOS MEDICOS PACIENTES D/F20/05/2024</t>
  </si>
  <si>
    <t>INGRESOS POR PAGOS SERVICIOS MEDICOS PACIENTES D/F27/05/2024</t>
  </si>
  <si>
    <t>INGRESOS POR PAGOS SERVICIOS MEDICOS PACIENTES D/F.22/05/2024</t>
  </si>
  <si>
    <t>INGRESOS POR PAGOS SERVICIOS MEDICOS PACIENTES D/F.23/05/2024</t>
  </si>
  <si>
    <t>INGRESOS POR TRANSFERENCIA ARS YUNEN D/F.29/05/202.29/05/2024,CODIGO N.11478</t>
  </si>
  <si>
    <t>INGRESOS POR PAGOS SERVICIOS MEDICOS PACIENTES D/F.24/05/2024</t>
  </si>
  <si>
    <t>INGRESOS POR PAGOS SERVICIOS MEDICOS PACIENTES D/F25/05/2024</t>
  </si>
  <si>
    <t>INGRESOS POR PAGOS SERVICIOS MEDICOS PACIENTES D/F.26/05/2024</t>
  </si>
  <si>
    <t>INGRESOS POR TRANSFERENCIA ARS FUTURO TRANSF. N.33D/F.31/05/2024</t>
  </si>
  <si>
    <t>INGRESOS POR PAGOS SERVICIOS MEDICOS PACIENTES D/F.29/05/2024</t>
  </si>
  <si>
    <t>INGRESOS POR PAGOS SERVICIOS MEDICOS PACIENTES D/F..30/05/2024</t>
  </si>
  <si>
    <t>INGRESOS POR PAGOS SERVICIOS MEDICOS PACIENTES D/F.28/05/2024</t>
  </si>
  <si>
    <t xml:space="preserve">ASIGNACION PAGO DEBITO -LIB.662 ESTERILIZACION -LIB.663 JOSE YABE -LIB.665 CAJUFA </t>
  </si>
  <si>
    <t>INGRESOS POR TRANSFERENCIA ARS IDOPRIL D/F.14/05/2024</t>
  </si>
  <si>
    <t>AJUSTE POR DIFERENCIA EN EL MONTO DEL CHEQUE N.10633 D/F.17/05</t>
  </si>
  <si>
    <t>CONCILIACION DEL  01 AL 31 DE 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</si>
</sst>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 val="singleAccounting"/>
      <sz val="13"/>
      <name val="Arial"/>
      <family val="2"/>
    </font>
    <font>
      <sz val="10"/>
      <color rgb="FF000000"/>
      <name val="Calibri"/>
      <family val="3"/>
      <charset val="134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4" fontId="0" fillId="0" borderId="4" xfId="0" applyNumberFormat="1" applyBorder="1"/>
    <xf numFmtId="0" fontId="0" fillId="0" borderId="4" xfId="0" applyBorder="1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3" fontId="0" fillId="2" borderId="0" xfId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43" fontId="2" fillId="2" borderId="0" xfId="1" applyFont="1" applyFill="1" applyAlignment="1">
      <alignment vertical="center"/>
    </xf>
    <xf numFmtId="4" fontId="2" fillId="2" borderId="0" xfId="0" applyNumberFormat="1" applyFont="1" applyFill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43" fontId="11" fillId="2" borderId="10" xfId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left" vertical="top"/>
    </xf>
    <xf numFmtId="43" fontId="0" fillId="3" borderId="4" xfId="1" applyFont="1" applyFill="1" applyBorder="1" applyAlignment="1">
      <alignment horizontal="right" vertical="top"/>
    </xf>
    <xf numFmtId="4" fontId="10" fillId="3" borderId="4" xfId="0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3" fontId="9" fillId="0" borderId="0" xfId="1" applyFont="1" applyAlignment="1">
      <alignment vertical="center"/>
    </xf>
    <xf numFmtId="4" fontId="0" fillId="2" borderId="4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4" fontId="0" fillId="0" borderId="4" xfId="0" applyNumberFormat="1" applyBorder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/>
    <xf numFmtId="4" fontId="6" fillId="3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7" fontId="14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 applyAlignment="1">
      <alignment vertical="center"/>
    </xf>
    <xf numFmtId="43" fontId="8" fillId="0" borderId="5" xfId="1" applyFont="1" applyFill="1" applyBorder="1" applyAlignment="1">
      <alignment horizontal="center" vertical="top"/>
    </xf>
    <xf numFmtId="4" fontId="0" fillId="0" borderId="5" xfId="0" applyNumberFormat="1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4" fontId="6" fillId="2" borderId="0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5" fillId="2" borderId="0" xfId="0" applyFont="1" applyFill="1" applyBorder="1" applyAlignment="1">
      <alignment horizontal="center" vertical="center" wrapText="1"/>
    </xf>
    <xf numFmtId="14" fontId="0" fillId="3" borderId="4" xfId="0" applyNumberFormat="1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5" borderId="4" xfId="0" applyFill="1" applyBorder="1" applyAlignment="1">
      <alignment horizontal="center"/>
    </xf>
    <xf numFmtId="43" fontId="8" fillId="0" borderId="4" xfId="1" applyFont="1" applyFill="1" applyBorder="1" applyAlignment="1">
      <alignment horizontal="center" vertical="top"/>
    </xf>
    <xf numFmtId="4" fontId="0" fillId="0" borderId="0" xfId="0" applyNumberFormat="1"/>
    <xf numFmtId="0" fontId="5" fillId="2" borderId="0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/>
    <xf numFmtId="43" fontId="15" fillId="2" borderId="4" xfId="1" applyFont="1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right"/>
    </xf>
    <xf numFmtId="0" fontId="0" fillId="0" borderId="0" xfId="0"/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center"/>
    </xf>
    <xf numFmtId="43" fontId="8" fillId="2" borderId="5" xfId="1" applyFont="1" applyFill="1" applyBorder="1" applyAlignment="1">
      <alignment horizontal="right" vertical="top"/>
    </xf>
    <xf numFmtId="0" fontId="0" fillId="0" borderId="0" xfId="0"/>
    <xf numFmtId="0" fontId="3" fillId="0" borderId="0" xfId="0" applyFont="1" applyAlignment="1">
      <alignment vertical="center"/>
    </xf>
    <xf numFmtId="43" fontId="10" fillId="2" borderId="3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vertical="center"/>
    </xf>
    <xf numFmtId="4" fontId="10" fillId="2" borderId="15" xfId="0" applyNumberFormat="1" applyFont="1" applyFill="1" applyBorder="1" applyAlignment="1">
      <alignment horizontal="right" vertical="center"/>
    </xf>
    <xf numFmtId="43" fontId="6" fillId="2" borderId="5" xfId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right" vertical="center"/>
    </xf>
    <xf numFmtId="4" fontId="0" fillId="2" borderId="5" xfId="0" applyNumberFormat="1" applyFill="1" applyBorder="1"/>
    <xf numFmtId="0" fontId="0" fillId="0" borderId="0" xfId="0"/>
    <xf numFmtId="4" fontId="0" fillId="0" borderId="11" xfId="0" applyNumberFormat="1" applyBorder="1"/>
    <xf numFmtId="0" fontId="5" fillId="2" borderId="4" xfId="0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/>
    <xf numFmtId="4" fontId="6" fillId="2" borderId="4" xfId="0" applyNumberFormat="1" applyFont="1" applyFill="1" applyBorder="1" applyAlignment="1">
      <alignment horizontal="right" vertical="center"/>
    </xf>
    <xf numFmtId="0" fontId="0" fillId="0" borderId="5" xfId="0" applyBorder="1"/>
    <xf numFmtId="43" fontId="8" fillId="2" borderId="5" xfId="1" applyFont="1" applyFill="1" applyBorder="1" applyAlignment="1">
      <alignment horizontal="center" vertical="top"/>
    </xf>
    <xf numFmtId="4" fontId="5" fillId="2" borderId="5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0" fillId="0" borderId="0" xfId="0"/>
    <xf numFmtId="14" fontId="0" fillId="0" borderId="11" xfId="0" applyNumberFormat="1" applyBorder="1"/>
    <xf numFmtId="0" fontId="0" fillId="0" borderId="11" xfId="0" applyBorder="1"/>
    <xf numFmtId="0" fontId="9" fillId="0" borderId="0" xfId="0" applyFont="1"/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Millares" xfId="1" builtinId="3"/>
    <cellStyle name="Millares 3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190499</xdr:rowOff>
    </xdr:from>
    <xdr:to>
      <xdr:col>6</xdr:col>
      <xdr:colOff>1009650</xdr:colOff>
      <xdr:row>6</xdr:row>
      <xdr:rowOff>28575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4925" y="380999"/>
          <a:ext cx="1952625" cy="1047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276226</xdr:colOff>
      <xdr:row>1</xdr:row>
      <xdr:rowOff>73201</xdr:rowOff>
    </xdr:from>
    <xdr:to>
      <xdr:col>3</xdr:col>
      <xdr:colOff>109254</xdr:colOff>
      <xdr:row>7</xdr:row>
      <xdr:rowOff>38100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6" y="263701"/>
          <a:ext cx="1318928" cy="1365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133349</xdr:rowOff>
    </xdr:from>
    <xdr:to>
      <xdr:col>2</xdr:col>
      <xdr:colOff>638391</xdr:colOff>
      <xdr:row>7</xdr:row>
      <xdr:rowOff>85723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23849"/>
          <a:ext cx="1305141" cy="136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876299</xdr:colOff>
      <xdr:row>2</xdr:row>
      <xdr:rowOff>47625</xdr:rowOff>
    </xdr:from>
    <xdr:to>
      <xdr:col>7</xdr:col>
      <xdr:colOff>228600</xdr:colOff>
      <xdr:row>6</xdr:row>
      <xdr:rowOff>82549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49" y="533400"/>
          <a:ext cx="1476376" cy="949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H55" sqref="H55"/>
    </sheetView>
  </sheetViews>
  <sheetFormatPr baseColWidth="10" defaultRowHeight="15"/>
  <cols>
    <col min="2" max="2" width="12" customWidth="1"/>
    <col min="3" max="3" width="10.28515625" customWidth="1"/>
    <col min="4" max="4" width="86.28515625" customWidth="1"/>
    <col min="5" max="5" width="17.42578125" customWidth="1"/>
    <col min="6" max="6" width="14.5703125" customWidth="1"/>
    <col min="7" max="7" width="17" customWidth="1"/>
  </cols>
  <sheetData>
    <row r="1" spans="1:9">
      <c r="A1" s="1" t="s">
        <v>30</v>
      </c>
      <c r="B1" s="6"/>
      <c r="C1" s="6"/>
      <c r="D1" s="1"/>
      <c r="E1" s="21"/>
      <c r="F1" s="21"/>
      <c r="G1" s="22"/>
    </row>
    <row r="2" spans="1:9" ht="23.25">
      <c r="A2" s="1"/>
      <c r="B2" s="6"/>
      <c r="C2" s="6"/>
      <c r="D2" s="2" t="s">
        <v>21</v>
      </c>
      <c r="E2" s="23"/>
      <c r="F2" s="23"/>
      <c r="G2" s="24"/>
    </row>
    <row r="3" spans="1:9" ht="18">
      <c r="A3" s="118" t="s">
        <v>0</v>
      </c>
      <c r="B3" s="118"/>
      <c r="C3" s="118"/>
      <c r="D3" s="118"/>
      <c r="E3" s="118"/>
      <c r="F3" s="118"/>
      <c r="G3" s="118"/>
      <c r="H3" s="118"/>
    </row>
    <row r="4" spans="1:9" ht="18">
      <c r="A4" s="118" t="s">
        <v>1</v>
      </c>
      <c r="B4" s="118"/>
      <c r="C4" s="118"/>
      <c r="D4" s="118"/>
      <c r="E4" s="118"/>
      <c r="F4" s="118"/>
      <c r="G4" s="118"/>
      <c r="H4" s="118"/>
    </row>
    <row r="5" spans="1:9" ht="18">
      <c r="A5" s="118" t="s">
        <v>32</v>
      </c>
      <c r="B5" s="118"/>
      <c r="C5" s="118"/>
      <c r="D5" s="118"/>
      <c r="E5" s="118"/>
      <c r="F5" s="118"/>
      <c r="G5" s="118"/>
      <c r="H5" s="118"/>
    </row>
    <row r="6" spans="1:9" ht="18">
      <c r="A6" s="19"/>
      <c r="B6" s="19"/>
      <c r="C6" s="19"/>
      <c r="D6" s="19"/>
      <c r="E6" s="19"/>
      <c r="F6" s="19"/>
      <c r="G6" s="19"/>
    </row>
    <row r="7" spans="1:9">
      <c r="A7" s="1"/>
      <c r="B7" s="1"/>
      <c r="C7" s="1"/>
      <c r="D7" s="1"/>
      <c r="E7" s="21"/>
      <c r="F7" s="21"/>
      <c r="G7" s="22"/>
    </row>
    <row r="8" spans="1:9" ht="15.75" thickBot="1">
      <c r="A8" s="1"/>
      <c r="B8" s="13" t="s">
        <v>12</v>
      </c>
      <c r="C8" s="13"/>
      <c r="D8" s="12" t="s">
        <v>13</v>
      </c>
      <c r="E8" s="21"/>
      <c r="F8" s="21"/>
      <c r="G8" s="22"/>
    </row>
    <row r="9" spans="1:9" ht="16.5">
      <c r="A9" s="25"/>
      <c r="B9" s="122" t="s">
        <v>2</v>
      </c>
      <c r="C9" s="123"/>
      <c r="D9" s="123"/>
      <c r="E9" s="124" t="s">
        <v>14</v>
      </c>
      <c r="F9" s="124"/>
      <c r="G9" s="125"/>
    </row>
    <row r="10" spans="1:9" ht="16.5">
      <c r="A10" s="25"/>
      <c r="B10" s="126"/>
      <c r="C10" s="127"/>
      <c r="D10" s="26"/>
      <c r="E10" s="128" t="s">
        <v>3</v>
      </c>
      <c r="F10" s="127"/>
      <c r="G10" s="116"/>
      <c r="H10" s="27">
        <v>879918.75</v>
      </c>
    </row>
    <row r="11" spans="1:9" ht="49.5">
      <c r="A11" s="25"/>
      <c r="B11" s="28" t="s">
        <v>4</v>
      </c>
      <c r="C11" s="20" t="s">
        <v>5</v>
      </c>
      <c r="D11" s="95" t="s">
        <v>6</v>
      </c>
      <c r="E11" s="96" t="s">
        <v>15</v>
      </c>
      <c r="F11" s="29" t="s">
        <v>8</v>
      </c>
      <c r="G11" s="30" t="s">
        <v>9</v>
      </c>
      <c r="I11" t="s">
        <v>30</v>
      </c>
    </row>
    <row r="12" spans="1:9" ht="16.5">
      <c r="A12" s="70"/>
      <c r="B12" s="56">
        <v>45413</v>
      </c>
      <c r="C12" s="104"/>
      <c r="D12" s="106" t="s">
        <v>11</v>
      </c>
      <c r="E12" s="4"/>
      <c r="F12" s="105"/>
      <c r="G12" s="10">
        <v>879918.75</v>
      </c>
    </row>
    <row r="13" spans="1:9" s="77" customFormat="1" ht="16.5">
      <c r="A13" s="76"/>
      <c r="B13" s="3">
        <v>45413</v>
      </c>
      <c r="C13" s="7">
        <v>49758</v>
      </c>
      <c r="D13" s="4" t="s">
        <v>65</v>
      </c>
      <c r="E13" s="38"/>
      <c r="F13" s="99">
        <v>669918.75</v>
      </c>
      <c r="G13" s="10">
        <f>(G12+E13-F13)</f>
        <v>210000</v>
      </c>
    </row>
    <row r="14" spans="1:9" s="73" customFormat="1" ht="16.5">
      <c r="A14" s="74"/>
      <c r="B14" s="3">
        <v>45413</v>
      </c>
      <c r="C14" s="7">
        <v>49776</v>
      </c>
      <c r="D14" s="4" t="s">
        <v>81</v>
      </c>
      <c r="E14" s="38"/>
      <c r="F14" s="99">
        <v>209562.06</v>
      </c>
      <c r="G14" s="10">
        <f t="shared" ref="G14:G38" si="0">(G13+E14-F14)</f>
        <v>437.94000000000233</v>
      </c>
    </row>
    <row r="15" spans="1:9" ht="16.5">
      <c r="A15" s="43"/>
      <c r="B15" s="3">
        <v>45420</v>
      </c>
      <c r="C15" s="7">
        <v>4395</v>
      </c>
      <c r="D15" s="4" t="s">
        <v>66</v>
      </c>
      <c r="E15" s="38">
        <v>13510487.26</v>
      </c>
      <c r="F15" s="99"/>
      <c r="G15" s="10">
        <f t="shared" si="0"/>
        <v>13510925.199999999</v>
      </c>
    </row>
    <row r="16" spans="1:9" ht="16.5">
      <c r="A16" s="9"/>
      <c r="B16" s="3">
        <v>45420</v>
      </c>
      <c r="C16" s="7">
        <v>4396</v>
      </c>
      <c r="D16" s="4" t="s">
        <v>67</v>
      </c>
      <c r="E16" s="38">
        <v>138006.70000000001</v>
      </c>
      <c r="F16" s="100"/>
      <c r="G16" s="10">
        <f t="shared" si="0"/>
        <v>13648931.899999999</v>
      </c>
    </row>
    <row r="17" spans="1:7" s="72" customFormat="1" ht="16.5">
      <c r="A17" s="9"/>
      <c r="B17" s="3">
        <v>45415</v>
      </c>
      <c r="C17" s="7">
        <v>49809</v>
      </c>
      <c r="D17" s="4" t="s">
        <v>82</v>
      </c>
      <c r="E17" s="42"/>
      <c r="F17" s="100">
        <v>1073007.19</v>
      </c>
      <c r="G17" s="10">
        <f t="shared" si="0"/>
        <v>12575924.709999999</v>
      </c>
    </row>
    <row r="18" spans="1:7" s="72" customFormat="1" ht="16.5">
      <c r="A18" s="9"/>
      <c r="B18" s="3">
        <v>45419</v>
      </c>
      <c r="C18" s="7">
        <v>4439</v>
      </c>
      <c r="D18" s="4" t="s">
        <v>90</v>
      </c>
      <c r="E18" s="42">
        <v>83267</v>
      </c>
      <c r="F18" s="100"/>
      <c r="G18" s="10">
        <f t="shared" si="0"/>
        <v>12659191.709999999</v>
      </c>
    </row>
    <row r="19" spans="1:7" s="72" customFormat="1" ht="16.5">
      <c r="A19" s="9"/>
      <c r="B19" s="3">
        <v>45419</v>
      </c>
      <c r="C19" s="7">
        <v>4440</v>
      </c>
      <c r="D19" s="4" t="s">
        <v>89</v>
      </c>
      <c r="E19" s="42">
        <v>49650</v>
      </c>
      <c r="F19" s="100"/>
      <c r="G19" s="10">
        <f t="shared" si="0"/>
        <v>12708841.709999999</v>
      </c>
    </row>
    <row r="20" spans="1:7" s="72" customFormat="1" ht="16.5">
      <c r="A20" s="9"/>
      <c r="B20" s="3">
        <v>45419</v>
      </c>
      <c r="C20" s="7">
        <v>4441</v>
      </c>
      <c r="D20" s="4" t="s">
        <v>88</v>
      </c>
      <c r="E20" s="42">
        <v>46145</v>
      </c>
      <c r="F20" s="101"/>
      <c r="G20" s="10">
        <f t="shared" si="0"/>
        <v>12754986.709999999</v>
      </c>
    </row>
    <row r="21" spans="1:7" s="72" customFormat="1" ht="16.5">
      <c r="A21" s="9"/>
      <c r="B21" s="3">
        <v>45419</v>
      </c>
      <c r="C21" s="7">
        <v>4442</v>
      </c>
      <c r="D21" s="4" t="s">
        <v>87</v>
      </c>
      <c r="E21" s="42">
        <v>28530</v>
      </c>
      <c r="F21" s="100"/>
      <c r="G21" s="10">
        <f t="shared" si="0"/>
        <v>12783516.709999999</v>
      </c>
    </row>
    <row r="22" spans="1:7" s="72" customFormat="1" ht="16.5">
      <c r="A22" s="9"/>
      <c r="B22" s="3">
        <v>45426</v>
      </c>
      <c r="C22" s="7">
        <v>4443</v>
      </c>
      <c r="D22" s="4" t="s">
        <v>86</v>
      </c>
      <c r="E22" s="42">
        <v>32960</v>
      </c>
      <c r="F22" s="100"/>
      <c r="G22" s="10">
        <f t="shared" si="0"/>
        <v>12816476.709999999</v>
      </c>
    </row>
    <row r="23" spans="1:7" s="72" customFormat="1" ht="16.5">
      <c r="A23" s="9"/>
      <c r="B23" s="3">
        <v>45419</v>
      </c>
      <c r="C23" s="7">
        <v>4444</v>
      </c>
      <c r="D23" s="4" t="s">
        <v>85</v>
      </c>
      <c r="E23" s="42">
        <v>77721</v>
      </c>
      <c r="F23" s="100"/>
      <c r="G23" s="10">
        <f t="shared" si="0"/>
        <v>12894197.709999999</v>
      </c>
    </row>
    <row r="24" spans="1:7" s="72" customFormat="1" ht="16.5">
      <c r="A24" s="9"/>
      <c r="B24" s="3">
        <v>45425</v>
      </c>
      <c r="C24" s="7">
        <v>4445</v>
      </c>
      <c r="D24" s="4" t="s">
        <v>83</v>
      </c>
      <c r="E24" s="42">
        <v>95281</v>
      </c>
      <c r="F24" s="100"/>
      <c r="G24" s="10">
        <f t="shared" si="0"/>
        <v>12989478.709999999</v>
      </c>
    </row>
    <row r="25" spans="1:7" ht="16.5">
      <c r="A25" s="9"/>
      <c r="B25" s="3">
        <v>45425</v>
      </c>
      <c r="C25" s="7">
        <v>4446</v>
      </c>
      <c r="D25" s="4" t="s">
        <v>84</v>
      </c>
      <c r="E25" s="42">
        <v>63061</v>
      </c>
      <c r="F25" s="100"/>
      <c r="G25" s="10">
        <f t="shared" si="0"/>
        <v>13052539.709999999</v>
      </c>
    </row>
    <row r="26" spans="1:7" ht="16.5">
      <c r="A26" s="9"/>
      <c r="B26" s="3">
        <v>45425</v>
      </c>
      <c r="C26" s="7">
        <v>4447</v>
      </c>
      <c r="D26" s="4" t="s">
        <v>91</v>
      </c>
      <c r="E26" s="42">
        <v>52380</v>
      </c>
      <c r="F26" s="110"/>
      <c r="G26" s="10">
        <f t="shared" si="0"/>
        <v>13104919.709999999</v>
      </c>
    </row>
    <row r="27" spans="1:7" ht="16.5">
      <c r="A27" s="9"/>
      <c r="B27" s="3">
        <v>45425</v>
      </c>
      <c r="C27" s="7">
        <v>4448</v>
      </c>
      <c r="D27" s="4" t="s">
        <v>92</v>
      </c>
      <c r="E27" s="42">
        <v>46320</v>
      </c>
      <c r="F27" s="91"/>
      <c r="G27" s="10">
        <f t="shared" si="0"/>
        <v>13151239.709999999</v>
      </c>
    </row>
    <row r="28" spans="1:7" ht="16.5">
      <c r="A28" s="9"/>
      <c r="B28" s="3">
        <v>45425</v>
      </c>
      <c r="C28" s="7">
        <v>4449</v>
      </c>
      <c r="D28" s="4" t="s">
        <v>94</v>
      </c>
      <c r="E28" s="42">
        <v>15385</v>
      </c>
      <c r="F28" s="91"/>
      <c r="G28" s="10">
        <f t="shared" si="0"/>
        <v>13166624.709999999</v>
      </c>
    </row>
    <row r="29" spans="1:7" ht="16.5">
      <c r="A29" s="9"/>
      <c r="B29" s="3">
        <v>45420</v>
      </c>
      <c r="C29" s="7">
        <v>4450</v>
      </c>
      <c r="D29" s="4" t="s">
        <v>93</v>
      </c>
      <c r="E29" s="38">
        <v>30000</v>
      </c>
      <c r="F29" s="91"/>
      <c r="G29" s="10">
        <f t="shared" si="0"/>
        <v>13196624.709999999</v>
      </c>
    </row>
    <row r="30" spans="1:7" ht="16.5">
      <c r="A30" s="9"/>
      <c r="B30" s="3">
        <v>45425</v>
      </c>
      <c r="C30" s="7">
        <v>4451</v>
      </c>
      <c r="D30" s="4" t="s">
        <v>95</v>
      </c>
      <c r="E30" s="38">
        <v>885806.85</v>
      </c>
      <c r="F30" s="91"/>
      <c r="G30" s="10">
        <f t="shared" si="0"/>
        <v>14082431.559999999</v>
      </c>
    </row>
    <row r="31" spans="1:7" ht="16.5">
      <c r="A31" s="9"/>
      <c r="B31" s="3">
        <v>45413</v>
      </c>
      <c r="C31" s="7">
        <v>4452</v>
      </c>
      <c r="D31" s="4" t="s">
        <v>96</v>
      </c>
      <c r="E31" s="42">
        <v>42875</v>
      </c>
      <c r="G31" s="10">
        <f t="shared" si="0"/>
        <v>14125306.559999999</v>
      </c>
    </row>
    <row r="32" spans="1:7" ht="16.5">
      <c r="A32" s="9"/>
      <c r="B32" s="3">
        <v>45413</v>
      </c>
      <c r="C32" s="7">
        <v>4453</v>
      </c>
      <c r="D32" s="4" t="s">
        <v>97</v>
      </c>
      <c r="E32" s="42">
        <v>13150</v>
      </c>
      <c r="F32" s="91"/>
      <c r="G32" s="10">
        <f t="shared" si="0"/>
        <v>14138456.559999999</v>
      </c>
    </row>
    <row r="33" spans="1:7" ht="16.5">
      <c r="A33" s="9"/>
      <c r="B33" s="3">
        <v>45413</v>
      </c>
      <c r="C33" s="7">
        <v>4454</v>
      </c>
      <c r="D33" s="4" t="s">
        <v>98</v>
      </c>
      <c r="E33" s="42">
        <v>18470</v>
      </c>
      <c r="F33" s="91"/>
      <c r="G33" s="10">
        <f t="shared" si="0"/>
        <v>14156926.559999999</v>
      </c>
    </row>
    <row r="34" spans="1:7" s="39" customFormat="1" ht="16.5">
      <c r="A34" s="9"/>
      <c r="B34" s="3">
        <v>45413</v>
      </c>
      <c r="C34" s="7">
        <v>4455</v>
      </c>
      <c r="D34" s="4" t="s">
        <v>99</v>
      </c>
      <c r="E34" s="42">
        <v>39690</v>
      </c>
      <c r="F34" s="91"/>
      <c r="G34" s="10">
        <f t="shared" si="0"/>
        <v>14196616.559999999</v>
      </c>
    </row>
    <row r="35" spans="1:7" s="39" customFormat="1" ht="16.5">
      <c r="A35" s="9"/>
      <c r="B35" s="3">
        <v>45413</v>
      </c>
      <c r="C35" s="7">
        <v>4456</v>
      </c>
      <c r="D35" s="4" t="s">
        <v>100</v>
      </c>
      <c r="E35" s="42">
        <v>24060</v>
      </c>
      <c r="F35" s="91"/>
      <c r="G35" s="10">
        <f t="shared" si="0"/>
        <v>14220676.559999999</v>
      </c>
    </row>
    <row r="36" spans="1:7" s="39" customFormat="1" ht="16.5">
      <c r="A36" s="9"/>
      <c r="B36" s="3">
        <v>45413</v>
      </c>
      <c r="C36" s="7">
        <v>4457</v>
      </c>
      <c r="D36" s="4" t="s">
        <v>101</v>
      </c>
      <c r="E36" s="42">
        <v>66465</v>
      </c>
      <c r="F36" s="91"/>
      <c r="G36" s="10">
        <f t="shared" si="0"/>
        <v>14287141.559999999</v>
      </c>
    </row>
    <row r="37" spans="1:7" s="41" customFormat="1" ht="16.5">
      <c r="A37" s="9"/>
      <c r="B37" s="3">
        <v>45427</v>
      </c>
      <c r="C37" s="7">
        <v>50055</v>
      </c>
      <c r="D37" s="4" t="s">
        <v>76</v>
      </c>
      <c r="E37" s="42"/>
      <c r="F37" s="91">
        <v>169321</v>
      </c>
      <c r="G37" s="10">
        <f t="shared" si="0"/>
        <v>14117820.559999999</v>
      </c>
    </row>
    <row r="38" spans="1:7" s="40" customFormat="1" ht="16.5">
      <c r="A38" s="9"/>
      <c r="B38" s="3">
        <v>45428</v>
      </c>
      <c r="C38" s="7">
        <v>4458</v>
      </c>
      <c r="D38" s="4" t="s">
        <v>102</v>
      </c>
      <c r="E38" s="38">
        <v>541183.19999999995</v>
      </c>
      <c r="F38" s="91"/>
      <c r="G38" s="10">
        <f t="shared" si="0"/>
        <v>14659003.759999998</v>
      </c>
    </row>
    <row r="39" spans="1:7" ht="16.5">
      <c r="A39" s="9"/>
      <c r="B39" s="3">
        <v>45428</v>
      </c>
      <c r="C39" s="7">
        <v>4460</v>
      </c>
      <c r="D39" s="4" t="s">
        <v>68</v>
      </c>
      <c r="E39" s="38">
        <v>153342.20000000001</v>
      </c>
      <c r="F39" s="91"/>
      <c r="G39" s="10">
        <f t="shared" ref="G39:G79" si="1">(G38+E39-F39)</f>
        <v>14812345.959999997</v>
      </c>
    </row>
    <row r="40" spans="1:7" ht="16.5">
      <c r="A40" s="9"/>
      <c r="B40" s="3">
        <v>45432</v>
      </c>
      <c r="C40" s="7">
        <v>4461</v>
      </c>
      <c r="D40" s="4" t="s">
        <v>69</v>
      </c>
      <c r="E40" s="38">
        <v>327440.42</v>
      </c>
      <c r="F40" s="91"/>
      <c r="G40" s="10">
        <f t="shared" si="1"/>
        <v>15139786.379999997</v>
      </c>
    </row>
    <row r="41" spans="1:7" ht="16.5">
      <c r="A41" s="14"/>
      <c r="B41" s="3">
        <v>45426</v>
      </c>
      <c r="C41" s="7">
        <v>4462</v>
      </c>
      <c r="D41" s="4" t="s">
        <v>127</v>
      </c>
      <c r="E41" s="38">
        <v>266116.31</v>
      </c>
      <c r="F41" s="109"/>
      <c r="G41" s="10">
        <f t="shared" si="1"/>
        <v>15405902.689999998</v>
      </c>
    </row>
    <row r="42" spans="1:7" ht="16.5">
      <c r="A42" s="14"/>
      <c r="B42" s="3">
        <v>45427</v>
      </c>
      <c r="C42" s="7">
        <v>4463</v>
      </c>
      <c r="D42" s="4" t="s">
        <v>70</v>
      </c>
      <c r="E42" s="38">
        <v>75450.95</v>
      </c>
      <c r="F42" s="91"/>
      <c r="G42" s="10">
        <f t="shared" si="1"/>
        <v>15481353.639999997</v>
      </c>
    </row>
    <row r="43" spans="1:7" ht="16.5">
      <c r="A43" s="14"/>
      <c r="B43" s="3">
        <v>45433</v>
      </c>
      <c r="C43" s="7">
        <v>4464</v>
      </c>
      <c r="D43" s="4" t="s">
        <v>71</v>
      </c>
      <c r="E43" s="38">
        <v>56103.87</v>
      </c>
      <c r="F43" s="91"/>
      <c r="G43" s="10">
        <f t="shared" si="1"/>
        <v>15537457.509999996</v>
      </c>
    </row>
    <row r="44" spans="1:7" ht="16.5">
      <c r="A44" s="14"/>
      <c r="B44" s="3">
        <v>45432</v>
      </c>
      <c r="C44" s="7">
        <v>4465</v>
      </c>
      <c r="D44" s="4" t="s">
        <v>72</v>
      </c>
      <c r="E44" s="38">
        <v>157442.34</v>
      </c>
      <c r="F44" s="91"/>
      <c r="G44" s="10">
        <f t="shared" si="1"/>
        <v>15694899.849999996</v>
      </c>
    </row>
    <row r="45" spans="1:7" ht="16.5">
      <c r="A45" s="14"/>
      <c r="B45" s="3">
        <v>45433</v>
      </c>
      <c r="C45" s="7">
        <v>50174</v>
      </c>
      <c r="D45" s="4" t="s">
        <v>80</v>
      </c>
      <c r="E45" s="42"/>
      <c r="F45" s="91">
        <v>693840</v>
      </c>
      <c r="G45" s="10">
        <f t="shared" si="1"/>
        <v>15001059.849999996</v>
      </c>
    </row>
    <row r="46" spans="1:7" ht="16.5">
      <c r="A46" s="14"/>
      <c r="B46" s="3">
        <v>45434</v>
      </c>
      <c r="C46" s="7">
        <v>50193</v>
      </c>
      <c r="D46" s="4" t="s">
        <v>65</v>
      </c>
      <c r="E46" s="42"/>
      <c r="F46" s="91">
        <v>696716.61</v>
      </c>
      <c r="G46" s="10">
        <f t="shared" si="1"/>
        <v>14304343.239999996</v>
      </c>
    </row>
    <row r="47" spans="1:7" ht="16.5">
      <c r="A47" s="14"/>
      <c r="B47" s="3">
        <v>45434</v>
      </c>
      <c r="C47" s="7">
        <v>50219</v>
      </c>
      <c r="D47" s="4" t="s">
        <v>79</v>
      </c>
      <c r="E47" s="42"/>
      <c r="F47" s="91">
        <v>1402500</v>
      </c>
      <c r="G47" s="10">
        <f t="shared" si="1"/>
        <v>12901843.239999996</v>
      </c>
    </row>
    <row r="48" spans="1:7" ht="16.5">
      <c r="A48" s="14"/>
      <c r="B48" s="3">
        <v>45435</v>
      </c>
      <c r="C48" s="7">
        <v>50525</v>
      </c>
      <c r="D48" s="4" t="s">
        <v>126</v>
      </c>
      <c r="E48" s="42"/>
      <c r="F48" s="91">
        <v>1265765.28</v>
      </c>
      <c r="G48" s="10">
        <f t="shared" si="1"/>
        <v>11636077.959999997</v>
      </c>
    </row>
    <row r="49" spans="1:7" ht="16.5">
      <c r="A49" s="14"/>
      <c r="B49" s="3">
        <v>45435</v>
      </c>
      <c r="C49" s="7">
        <v>50521</v>
      </c>
      <c r="D49" s="4" t="s">
        <v>78</v>
      </c>
      <c r="E49" s="42"/>
      <c r="F49" s="91">
        <v>2153340</v>
      </c>
      <c r="G49" s="10">
        <f t="shared" si="1"/>
        <v>9482737.9599999972</v>
      </c>
    </row>
    <row r="50" spans="1:7" ht="16.5">
      <c r="A50" s="31"/>
      <c r="B50" s="3">
        <v>45432</v>
      </c>
      <c r="C50" s="7">
        <v>4466</v>
      </c>
      <c r="D50" s="4" t="s">
        <v>103</v>
      </c>
      <c r="E50" s="38">
        <v>30762.9</v>
      </c>
      <c r="F50" s="91"/>
      <c r="G50" s="10">
        <f t="shared" si="1"/>
        <v>9513500.8599999975</v>
      </c>
    </row>
    <row r="51" spans="1:7" ht="16.5">
      <c r="A51" s="31"/>
      <c r="B51" s="3">
        <v>45428</v>
      </c>
      <c r="C51" s="7">
        <v>4467</v>
      </c>
      <c r="D51" s="4" t="s">
        <v>104</v>
      </c>
      <c r="E51" s="42">
        <v>66061</v>
      </c>
      <c r="F51" s="97"/>
      <c r="G51" s="10">
        <f t="shared" si="1"/>
        <v>9579561.8599999975</v>
      </c>
    </row>
    <row r="52" spans="1:7" ht="16.5">
      <c r="A52" s="14"/>
      <c r="B52" s="3">
        <v>45428</v>
      </c>
      <c r="C52" s="7">
        <v>4468</v>
      </c>
      <c r="D52" s="4" t="s">
        <v>105</v>
      </c>
      <c r="E52" s="42">
        <v>76960</v>
      </c>
      <c r="F52" s="97"/>
      <c r="G52" s="10">
        <f t="shared" si="1"/>
        <v>9656521.8599999975</v>
      </c>
    </row>
    <row r="53" spans="1:7" ht="16.5">
      <c r="A53" s="14"/>
      <c r="B53" s="3">
        <v>45428</v>
      </c>
      <c r="C53" s="7">
        <v>4469</v>
      </c>
      <c r="D53" s="4" t="s">
        <v>106</v>
      </c>
      <c r="E53" s="42">
        <v>72336</v>
      </c>
      <c r="F53" s="91"/>
      <c r="G53" s="10">
        <f t="shared" si="1"/>
        <v>9728857.8599999975</v>
      </c>
    </row>
    <row r="54" spans="1:7" ht="16.5">
      <c r="A54" s="14"/>
      <c r="B54" s="3">
        <v>45432</v>
      </c>
      <c r="C54" s="7">
        <v>4470</v>
      </c>
      <c r="D54" s="4" t="s">
        <v>50</v>
      </c>
      <c r="E54" s="42">
        <v>50130</v>
      </c>
      <c r="F54" s="91"/>
      <c r="G54" s="10">
        <f t="shared" si="1"/>
        <v>9778987.8599999975</v>
      </c>
    </row>
    <row r="55" spans="1:7" ht="16.5">
      <c r="A55" s="14"/>
      <c r="B55" s="3">
        <v>45432</v>
      </c>
      <c r="C55" s="7">
        <v>4471</v>
      </c>
      <c r="D55" s="4" t="s">
        <v>107</v>
      </c>
      <c r="E55" s="42">
        <v>58640</v>
      </c>
      <c r="F55" s="91"/>
      <c r="G55" s="10">
        <f t="shared" si="1"/>
        <v>9837627.8599999975</v>
      </c>
    </row>
    <row r="56" spans="1:7" ht="16.5">
      <c r="A56" s="14"/>
      <c r="B56" s="3">
        <v>45439</v>
      </c>
      <c r="C56" s="7">
        <v>50280</v>
      </c>
      <c r="D56" s="4" t="s">
        <v>77</v>
      </c>
      <c r="E56" s="38"/>
      <c r="F56" s="91">
        <v>3155615.48</v>
      </c>
      <c r="G56" s="10">
        <f t="shared" si="1"/>
        <v>6682012.3799999971</v>
      </c>
    </row>
    <row r="57" spans="1:7" ht="16.5">
      <c r="A57" s="14"/>
      <c r="B57" s="3">
        <v>45428</v>
      </c>
      <c r="C57" s="7">
        <v>4472</v>
      </c>
      <c r="D57" s="4" t="s">
        <v>108</v>
      </c>
      <c r="E57" s="38">
        <v>193752.36</v>
      </c>
      <c r="F57" s="91"/>
      <c r="G57" s="10">
        <f t="shared" si="1"/>
        <v>6875764.7399999974</v>
      </c>
    </row>
    <row r="58" spans="1:7" ht="16.5">
      <c r="A58" s="14"/>
      <c r="B58" s="3">
        <v>45432</v>
      </c>
      <c r="C58" s="7">
        <v>4473</v>
      </c>
      <c r="D58" s="4" t="s">
        <v>109</v>
      </c>
      <c r="E58" s="42">
        <v>41301</v>
      </c>
      <c r="F58" s="91"/>
      <c r="G58" s="10">
        <f t="shared" si="1"/>
        <v>6917065.7399999974</v>
      </c>
    </row>
    <row r="59" spans="1:7" s="107" customFormat="1" ht="16.5">
      <c r="A59" s="14"/>
      <c r="B59" s="3">
        <v>45428</v>
      </c>
      <c r="C59" s="7">
        <v>4474</v>
      </c>
      <c r="D59" s="4" t="s">
        <v>110</v>
      </c>
      <c r="E59" s="42">
        <v>16330</v>
      </c>
      <c r="F59" s="91"/>
      <c r="G59" s="10">
        <f t="shared" si="1"/>
        <v>6933395.7399999974</v>
      </c>
    </row>
    <row r="60" spans="1:7" s="107" customFormat="1" ht="16.5">
      <c r="A60" s="14"/>
      <c r="B60" s="3">
        <v>45425</v>
      </c>
      <c r="C60" s="7">
        <v>4475</v>
      </c>
      <c r="D60" s="4" t="s">
        <v>111</v>
      </c>
      <c r="E60" s="42">
        <v>28630</v>
      </c>
      <c r="F60" s="91"/>
      <c r="G60" s="10">
        <f t="shared" si="1"/>
        <v>6962025.7399999974</v>
      </c>
    </row>
    <row r="61" spans="1:7" s="107" customFormat="1" ht="16.5">
      <c r="A61" s="14"/>
      <c r="B61" s="3">
        <v>45432</v>
      </c>
      <c r="C61" s="7">
        <v>4476</v>
      </c>
      <c r="D61" s="4" t="s">
        <v>112</v>
      </c>
      <c r="E61" s="38">
        <v>248877.14</v>
      </c>
      <c r="F61" s="91"/>
      <c r="G61" s="10">
        <f t="shared" si="1"/>
        <v>7210902.8799999971</v>
      </c>
    </row>
    <row r="62" spans="1:7" s="107" customFormat="1" ht="16.5">
      <c r="A62" s="14"/>
      <c r="B62" s="3">
        <v>45432</v>
      </c>
      <c r="C62" s="7">
        <v>4477</v>
      </c>
      <c r="D62" s="4" t="s">
        <v>113</v>
      </c>
      <c r="E62" s="38">
        <v>154062.45000000001</v>
      </c>
      <c r="F62" s="91"/>
      <c r="G62" s="10">
        <f t="shared" si="1"/>
        <v>7364965.3299999973</v>
      </c>
    </row>
    <row r="63" spans="1:7" s="107" customFormat="1" ht="16.5">
      <c r="A63" s="14"/>
      <c r="B63" s="3">
        <v>45436</v>
      </c>
      <c r="C63" s="7">
        <v>4478</v>
      </c>
      <c r="D63" s="4" t="s">
        <v>114</v>
      </c>
      <c r="E63" s="42">
        <v>80323</v>
      </c>
      <c r="F63" s="91"/>
      <c r="G63" s="10">
        <f t="shared" si="1"/>
        <v>7445288.3299999973</v>
      </c>
    </row>
    <row r="64" spans="1:7" s="107" customFormat="1" ht="16.5">
      <c r="A64" s="14"/>
      <c r="B64" s="3">
        <v>45436</v>
      </c>
      <c r="C64" s="7">
        <v>4479</v>
      </c>
      <c r="D64" s="4" t="s">
        <v>115</v>
      </c>
      <c r="E64" s="42">
        <v>63020</v>
      </c>
      <c r="F64" s="91"/>
      <c r="G64" s="10">
        <f t="shared" si="1"/>
        <v>7508308.3299999973</v>
      </c>
    </row>
    <row r="65" spans="1:7" s="107" customFormat="1" ht="16.5">
      <c r="A65" s="14"/>
      <c r="B65" s="3">
        <v>45436</v>
      </c>
      <c r="C65" s="7">
        <v>4480</v>
      </c>
      <c r="D65" s="4" t="s">
        <v>116</v>
      </c>
      <c r="E65" s="42">
        <v>54682</v>
      </c>
      <c r="F65" s="91"/>
      <c r="G65" s="10">
        <f t="shared" si="1"/>
        <v>7562990.3299999973</v>
      </c>
    </row>
    <row r="66" spans="1:7" s="107" customFormat="1" ht="16.5">
      <c r="A66" s="14"/>
      <c r="B66" s="114">
        <v>45436</v>
      </c>
      <c r="C66" s="7">
        <v>4481</v>
      </c>
      <c r="D66" s="115" t="s">
        <v>117</v>
      </c>
      <c r="E66" s="42">
        <v>61665</v>
      </c>
      <c r="F66" s="91"/>
      <c r="G66" s="10">
        <f t="shared" si="1"/>
        <v>7624655.3299999973</v>
      </c>
    </row>
    <row r="67" spans="1:7" s="107" customFormat="1" ht="16.5">
      <c r="A67" s="14"/>
      <c r="B67" s="3">
        <v>45441</v>
      </c>
      <c r="C67" s="7">
        <v>4482</v>
      </c>
      <c r="D67" s="4" t="s">
        <v>118</v>
      </c>
      <c r="E67" s="38">
        <v>85632.03</v>
      </c>
      <c r="F67" s="91"/>
      <c r="G67" s="10">
        <f t="shared" si="1"/>
        <v>7710287.3599999975</v>
      </c>
    </row>
    <row r="68" spans="1:7" s="107" customFormat="1" ht="16.5">
      <c r="A68" s="14"/>
      <c r="B68" s="3">
        <v>45441</v>
      </c>
      <c r="C68" s="7">
        <v>4483</v>
      </c>
      <c r="D68" s="4" t="s">
        <v>73</v>
      </c>
      <c r="E68" s="38">
        <v>9673.48</v>
      </c>
      <c r="F68" s="91"/>
      <c r="G68" s="10">
        <f t="shared" si="1"/>
        <v>7719960.839999998</v>
      </c>
    </row>
    <row r="69" spans="1:7" s="107" customFormat="1" ht="16.5">
      <c r="A69" s="14"/>
      <c r="B69" s="3">
        <v>45439</v>
      </c>
      <c r="C69" s="7">
        <v>4484</v>
      </c>
      <c r="D69" s="4" t="s">
        <v>119</v>
      </c>
      <c r="E69" s="42">
        <v>53100</v>
      </c>
      <c r="F69" s="91"/>
      <c r="G69" s="10">
        <f t="shared" si="1"/>
        <v>7773060.839999998</v>
      </c>
    </row>
    <row r="70" spans="1:7" ht="16.5">
      <c r="A70" s="14"/>
      <c r="B70" s="3">
        <v>45439</v>
      </c>
      <c r="C70" s="7">
        <v>4485</v>
      </c>
      <c r="D70" s="4" t="s">
        <v>120</v>
      </c>
      <c r="E70" s="42">
        <v>32365</v>
      </c>
      <c r="F70" s="91"/>
      <c r="G70" s="10">
        <f t="shared" si="1"/>
        <v>7805425.839999998</v>
      </c>
    </row>
    <row r="71" spans="1:7" ht="16.5">
      <c r="A71" s="14"/>
      <c r="B71" s="3">
        <v>45439</v>
      </c>
      <c r="C71" s="7">
        <v>4486</v>
      </c>
      <c r="D71" s="4" t="s">
        <v>121</v>
      </c>
      <c r="E71" s="42">
        <v>30855</v>
      </c>
      <c r="F71" s="91"/>
      <c r="G71" s="10">
        <f t="shared" si="1"/>
        <v>7836280.839999998</v>
      </c>
    </row>
    <row r="72" spans="1:7" s="71" customFormat="1" ht="16.5">
      <c r="A72" s="14"/>
      <c r="B72" s="3">
        <v>45440</v>
      </c>
      <c r="C72" s="7">
        <v>50301</v>
      </c>
      <c r="D72" s="4" t="s">
        <v>75</v>
      </c>
      <c r="E72" s="42"/>
      <c r="F72" s="98">
        <v>1164426.7</v>
      </c>
      <c r="G72" s="10">
        <f t="shared" si="1"/>
        <v>6671854.1399999978</v>
      </c>
    </row>
    <row r="73" spans="1:7" s="77" customFormat="1" ht="16.5">
      <c r="A73" s="14"/>
      <c r="B73" s="3">
        <v>45441</v>
      </c>
      <c r="C73" s="7">
        <v>50341</v>
      </c>
      <c r="D73" s="4" t="s">
        <v>75</v>
      </c>
      <c r="E73" s="38"/>
      <c r="F73" s="98">
        <v>6481513.7199999997</v>
      </c>
      <c r="G73" s="10">
        <f t="shared" si="1"/>
        <v>190340.41999999806</v>
      </c>
    </row>
    <row r="74" spans="1:7" s="107" customFormat="1" ht="16.5">
      <c r="A74" s="14"/>
      <c r="B74" s="3">
        <v>45443</v>
      </c>
      <c r="C74" s="7">
        <v>4487</v>
      </c>
      <c r="D74" s="4" t="s">
        <v>122</v>
      </c>
      <c r="E74" s="38">
        <v>449321.03</v>
      </c>
      <c r="F74" s="98"/>
      <c r="G74" s="10">
        <f t="shared" si="1"/>
        <v>639661.44999999809</v>
      </c>
    </row>
    <row r="75" spans="1:7" s="92" customFormat="1" ht="16.5">
      <c r="A75" s="14"/>
      <c r="B75" s="3">
        <v>45443</v>
      </c>
      <c r="C75" s="7">
        <v>4488</v>
      </c>
      <c r="D75" s="4" t="s">
        <v>123</v>
      </c>
      <c r="E75" s="42">
        <v>52520</v>
      </c>
      <c r="F75" s="98"/>
      <c r="G75" s="10">
        <f t="shared" si="1"/>
        <v>692181.44999999809</v>
      </c>
    </row>
    <row r="76" spans="1:7" s="107" customFormat="1" ht="16.5">
      <c r="A76" s="14"/>
      <c r="B76" s="3">
        <v>45443</v>
      </c>
      <c r="C76" s="7">
        <v>4489</v>
      </c>
      <c r="D76" s="4" t="s">
        <v>115</v>
      </c>
      <c r="E76" s="42">
        <v>63520</v>
      </c>
      <c r="F76" s="98"/>
      <c r="G76" s="10">
        <f t="shared" si="1"/>
        <v>755701.44999999809</v>
      </c>
    </row>
    <row r="77" spans="1:7" s="117" customFormat="1" ht="16.5">
      <c r="A77" s="14"/>
      <c r="B77" s="3">
        <v>45443</v>
      </c>
      <c r="C77" s="7">
        <v>4490</v>
      </c>
      <c r="D77" s="4" t="s">
        <v>124</v>
      </c>
      <c r="E77" s="42">
        <v>28700</v>
      </c>
      <c r="F77" s="98"/>
      <c r="G77" s="10">
        <f t="shared" si="1"/>
        <v>784401.44999999809</v>
      </c>
    </row>
    <row r="78" spans="1:7" s="117" customFormat="1" ht="16.5">
      <c r="A78" s="14"/>
      <c r="B78" s="3">
        <v>45443</v>
      </c>
      <c r="C78" s="7">
        <v>4492</v>
      </c>
      <c r="D78" s="4" t="s">
        <v>125</v>
      </c>
      <c r="E78" s="42">
        <v>61280</v>
      </c>
      <c r="F78" s="98"/>
      <c r="G78" s="10">
        <f t="shared" si="1"/>
        <v>845681.44999999809</v>
      </c>
    </row>
    <row r="79" spans="1:7" s="117" customFormat="1" ht="16.5">
      <c r="A79" s="14"/>
      <c r="B79" s="3">
        <v>45443</v>
      </c>
      <c r="C79" s="7">
        <v>4493</v>
      </c>
      <c r="D79" s="4" t="s">
        <v>74</v>
      </c>
      <c r="E79" s="38">
        <v>200564.19</v>
      </c>
      <c r="F79" s="98"/>
      <c r="G79" s="10">
        <f t="shared" si="1"/>
        <v>1046245.639999998</v>
      </c>
    </row>
    <row r="80" spans="1:7" s="117" customFormat="1" ht="16.5">
      <c r="A80" s="14"/>
      <c r="B80" s="3"/>
      <c r="C80" s="7"/>
      <c r="D80" s="4"/>
      <c r="E80" s="42"/>
      <c r="F80" s="32"/>
      <c r="G80" s="10"/>
    </row>
    <row r="81" spans="1:7" s="107" customFormat="1" ht="16.5">
      <c r="A81" s="14"/>
      <c r="B81" s="3"/>
      <c r="C81" s="7"/>
      <c r="D81" s="4"/>
      <c r="E81" s="42"/>
      <c r="F81" s="32"/>
      <c r="G81" s="10"/>
    </row>
    <row r="82" spans="1:7" ht="16.5">
      <c r="A82" s="14"/>
      <c r="B82" s="75"/>
      <c r="C82" s="79"/>
      <c r="D82" s="33"/>
      <c r="E82" s="34">
        <f>SUM(E13:E79)</f>
        <v>19301853.68</v>
      </c>
      <c r="F82" s="35">
        <f>SUM(F12:F75)</f>
        <v>19135526.789999999</v>
      </c>
      <c r="G82" s="45">
        <f>(G12+E82-F82)</f>
        <v>1046245.6400000006</v>
      </c>
    </row>
    <row r="83" spans="1:7">
      <c r="A83" s="5"/>
      <c r="C83" s="78"/>
      <c r="D83" s="15"/>
      <c r="E83" s="119"/>
      <c r="F83" s="119"/>
      <c r="G83" s="36"/>
    </row>
    <row r="84" spans="1:7" s="88" customFormat="1">
      <c r="A84" s="5"/>
      <c r="B84" s="17" t="s">
        <v>7</v>
      </c>
      <c r="C84" s="90" t="s">
        <v>29</v>
      </c>
      <c r="D84" s="15"/>
      <c r="E84" s="121" t="s">
        <v>16</v>
      </c>
      <c r="F84" s="121"/>
      <c r="G84" s="36"/>
    </row>
    <row r="85" spans="1:7">
      <c r="A85" s="5"/>
      <c r="B85" s="120" t="s">
        <v>10</v>
      </c>
      <c r="C85" s="120"/>
      <c r="D85" s="5"/>
      <c r="E85" s="93" t="s">
        <v>19</v>
      </c>
      <c r="F85" s="93"/>
      <c r="G85" s="36"/>
    </row>
    <row r="86" spans="1:7">
      <c r="A86" s="5"/>
      <c r="B86" s="18" t="s">
        <v>17</v>
      </c>
      <c r="C86" s="18"/>
      <c r="D86" s="5" t="s">
        <v>18</v>
      </c>
      <c r="E86" s="37" t="s">
        <v>20</v>
      </c>
      <c r="F86" s="37"/>
      <c r="G86" s="36"/>
    </row>
    <row r="87" spans="1:7">
      <c r="A87" s="5"/>
      <c r="B87" s="8"/>
      <c r="C87" s="8"/>
      <c r="D87" s="89"/>
    </row>
    <row r="95" spans="1:7">
      <c r="G95" s="81"/>
    </row>
  </sheetData>
  <mergeCells count="10">
    <mergeCell ref="A3:H3"/>
    <mergeCell ref="A4:H4"/>
    <mergeCell ref="A5:H5"/>
    <mergeCell ref="E83:F83"/>
    <mergeCell ref="B85:C85"/>
    <mergeCell ref="E84:F84"/>
    <mergeCell ref="B9:D9"/>
    <mergeCell ref="E9:G9"/>
    <mergeCell ref="B10:C10"/>
    <mergeCell ref="E10:F10"/>
  </mergeCell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I12" sqref="I12"/>
    </sheetView>
  </sheetViews>
  <sheetFormatPr baseColWidth="10" defaultRowHeight="15"/>
  <cols>
    <col min="4" max="4" width="63.140625" customWidth="1"/>
    <col min="5" max="5" width="13.7109375" customWidth="1"/>
    <col min="6" max="6" width="14" customWidth="1"/>
    <col min="7" max="7" width="17.85546875" customWidth="1"/>
    <col min="9" max="9" width="28.5703125" customWidth="1"/>
  </cols>
  <sheetData>
    <row r="1" spans="1:9">
      <c r="A1" s="1"/>
      <c r="B1" s="1"/>
      <c r="C1" s="1"/>
      <c r="D1" s="1"/>
      <c r="E1" s="6"/>
      <c r="F1" s="1"/>
      <c r="G1" s="1"/>
      <c r="H1" s="1"/>
      <c r="I1" s="1"/>
    </row>
    <row r="2" spans="1:9" ht="23.25">
      <c r="A2" s="1"/>
      <c r="B2" s="1"/>
      <c r="C2" s="1"/>
      <c r="D2" s="2" t="s">
        <v>28</v>
      </c>
      <c r="E2" s="2"/>
      <c r="F2" s="2"/>
      <c r="G2" s="2"/>
      <c r="H2" s="44"/>
      <c r="I2" s="44"/>
    </row>
    <row r="3" spans="1:9" ht="18">
      <c r="A3" s="118" t="s">
        <v>0</v>
      </c>
      <c r="B3" s="118"/>
      <c r="C3" s="118"/>
      <c r="D3" s="118"/>
      <c r="E3" s="118"/>
      <c r="F3" s="118"/>
      <c r="G3" s="118"/>
      <c r="H3" s="118"/>
      <c r="I3" s="118"/>
    </row>
    <row r="4" spans="1:9" ht="18">
      <c r="A4" s="118" t="s">
        <v>1</v>
      </c>
      <c r="B4" s="118"/>
      <c r="C4" s="118"/>
      <c r="D4" s="118"/>
      <c r="E4" s="118"/>
      <c r="F4" s="118"/>
      <c r="G4" s="118"/>
      <c r="H4" s="118"/>
      <c r="I4" s="118"/>
    </row>
    <row r="5" spans="1:9" ht="18">
      <c r="A5" s="118" t="s">
        <v>31</v>
      </c>
      <c r="B5" s="118"/>
      <c r="C5" s="118"/>
      <c r="D5" s="118"/>
      <c r="E5" s="118"/>
      <c r="F5" s="118"/>
      <c r="G5" s="118"/>
      <c r="H5" s="118"/>
      <c r="I5" s="118"/>
    </row>
    <row r="6" spans="1:9" ht="18">
      <c r="A6" s="46"/>
      <c r="B6" s="46"/>
      <c r="C6" s="46"/>
      <c r="D6" s="46"/>
      <c r="E6" s="46"/>
      <c r="F6" s="46"/>
      <c r="G6" s="46"/>
      <c r="H6" s="46"/>
      <c r="I6" s="46"/>
    </row>
    <row r="7" spans="1:9" ht="15.75">
      <c r="A7" s="47"/>
      <c r="B7" s="48"/>
      <c r="C7" s="1"/>
      <c r="D7" s="49" t="s">
        <v>129</v>
      </c>
      <c r="E7" s="50"/>
      <c r="F7" s="51"/>
      <c r="G7" s="1"/>
      <c r="H7" s="1"/>
      <c r="I7" s="1"/>
    </row>
    <row r="8" spans="1:9" ht="16.5" thickBot="1">
      <c r="A8" s="47"/>
      <c r="B8" s="48"/>
      <c r="C8" s="1"/>
      <c r="D8" s="49"/>
      <c r="E8" s="52"/>
      <c r="F8" s="53"/>
      <c r="G8" s="1"/>
      <c r="H8" s="1"/>
      <c r="I8" s="1"/>
    </row>
    <row r="9" spans="1:9" ht="16.5">
      <c r="A9" s="54"/>
      <c r="B9" s="131" t="s">
        <v>2</v>
      </c>
      <c r="C9" s="131"/>
      <c r="D9" s="131"/>
      <c r="E9" s="123" t="s">
        <v>22</v>
      </c>
      <c r="F9" s="123"/>
      <c r="G9" s="132"/>
      <c r="H9" s="44"/>
      <c r="I9" s="44"/>
    </row>
    <row r="10" spans="1:9" ht="16.5">
      <c r="A10" s="54"/>
      <c r="B10" s="133"/>
      <c r="C10" s="133"/>
      <c r="D10" s="20"/>
      <c r="E10" s="128" t="s">
        <v>3</v>
      </c>
      <c r="F10" s="127"/>
      <c r="G10" s="83">
        <v>216387.73</v>
      </c>
      <c r="H10" s="44"/>
      <c r="I10" s="44"/>
    </row>
    <row r="11" spans="1:9" ht="49.5">
      <c r="A11" s="54"/>
      <c r="B11" s="20" t="s">
        <v>4</v>
      </c>
      <c r="C11" s="20" t="s">
        <v>5</v>
      </c>
      <c r="D11" s="20" t="s">
        <v>6</v>
      </c>
      <c r="E11" s="20" t="s">
        <v>23</v>
      </c>
      <c r="F11" s="43" t="s">
        <v>8</v>
      </c>
      <c r="G11" s="55" t="s">
        <v>9</v>
      </c>
      <c r="H11" s="44"/>
      <c r="I11" s="85"/>
    </row>
    <row r="12" spans="1:9" ht="16.5">
      <c r="A12" s="43"/>
      <c r="B12" s="3">
        <v>45413</v>
      </c>
      <c r="C12" s="57"/>
      <c r="D12" s="20" t="s">
        <v>24</v>
      </c>
      <c r="E12" s="42"/>
      <c r="F12" s="111"/>
      <c r="G12" s="94">
        <v>216387.73</v>
      </c>
      <c r="H12" s="44"/>
      <c r="I12" s="44"/>
    </row>
    <row r="13" spans="1:9" s="84" customFormat="1" ht="16.5">
      <c r="A13" s="82"/>
      <c r="B13" s="3">
        <v>45413</v>
      </c>
      <c r="C13" s="7">
        <v>4528</v>
      </c>
      <c r="D13" s="4" t="s">
        <v>36</v>
      </c>
      <c r="E13" s="42">
        <v>6283.9</v>
      </c>
      <c r="F13" s="112"/>
      <c r="G13" s="94">
        <f>(G12+E13-F13)</f>
        <v>222671.63</v>
      </c>
    </row>
    <row r="14" spans="1:9" ht="16.5">
      <c r="A14" s="9"/>
      <c r="B14" s="3">
        <v>45414</v>
      </c>
      <c r="C14" s="7">
        <v>4529</v>
      </c>
      <c r="D14" s="4" t="s">
        <v>37</v>
      </c>
      <c r="E14" s="42">
        <v>1296.27</v>
      </c>
      <c r="F14" s="86"/>
      <c r="G14" s="94">
        <f t="shared" ref="G14:G50" si="0">(G13+E14-F14)</f>
        <v>223967.9</v>
      </c>
      <c r="H14" s="44"/>
      <c r="I14" s="44"/>
    </row>
    <row r="15" spans="1:9" ht="16.5">
      <c r="A15" s="9"/>
      <c r="B15" s="3">
        <v>45414</v>
      </c>
      <c r="C15" s="7">
        <v>4530</v>
      </c>
      <c r="D15" s="4" t="s">
        <v>38</v>
      </c>
      <c r="E15" s="42">
        <v>2131.09</v>
      </c>
      <c r="F15" s="87"/>
      <c r="G15" s="94">
        <f t="shared" si="0"/>
        <v>226098.99</v>
      </c>
      <c r="H15" s="44"/>
      <c r="I15" s="44"/>
    </row>
    <row r="16" spans="1:9" ht="16.5">
      <c r="A16" s="9"/>
      <c r="B16" s="3">
        <v>45414</v>
      </c>
      <c r="C16" s="7">
        <v>4531</v>
      </c>
      <c r="D16" s="4" t="s">
        <v>38</v>
      </c>
      <c r="E16" s="42">
        <v>4507.49</v>
      </c>
      <c r="F16" s="87"/>
      <c r="G16" s="94">
        <f t="shared" si="0"/>
        <v>230606.47999999998</v>
      </c>
      <c r="H16" s="44"/>
      <c r="I16" s="44"/>
    </row>
    <row r="17" spans="1:9" ht="16.5">
      <c r="A17" s="9"/>
      <c r="B17" s="3">
        <v>45416</v>
      </c>
      <c r="C17" s="7">
        <v>4532</v>
      </c>
      <c r="D17" s="4" t="s">
        <v>39</v>
      </c>
      <c r="E17" s="42">
        <v>2478.35</v>
      </c>
      <c r="F17" s="80"/>
      <c r="G17" s="94">
        <f t="shared" si="0"/>
        <v>233084.83</v>
      </c>
      <c r="H17" s="44"/>
      <c r="I17" s="44"/>
    </row>
    <row r="18" spans="1:9" ht="16.5">
      <c r="A18" s="9"/>
      <c r="B18" s="3">
        <v>45418</v>
      </c>
      <c r="C18" s="7">
        <v>4533</v>
      </c>
      <c r="D18" s="4" t="s">
        <v>40</v>
      </c>
      <c r="E18" s="42">
        <v>34095.5</v>
      </c>
      <c r="F18" s="80"/>
      <c r="G18" s="94">
        <f t="shared" si="0"/>
        <v>267180.32999999996</v>
      </c>
      <c r="H18" s="44"/>
      <c r="I18" s="44"/>
    </row>
    <row r="19" spans="1:9" ht="16.5">
      <c r="A19" s="9"/>
      <c r="B19" s="3">
        <v>45419</v>
      </c>
      <c r="C19" s="7">
        <v>4534</v>
      </c>
      <c r="D19" s="4" t="s">
        <v>41</v>
      </c>
      <c r="E19" s="42">
        <v>15061.29</v>
      </c>
      <c r="F19" s="80"/>
      <c r="G19" s="94">
        <f t="shared" si="0"/>
        <v>282241.61999999994</v>
      </c>
      <c r="H19" s="44"/>
      <c r="I19" s="44"/>
    </row>
    <row r="20" spans="1:9" ht="16.5">
      <c r="A20" s="9"/>
      <c r="B20" s="3">
        <v>45420</v>
      </c>
      <c r="C20" s="7">
        <v>4535</v>
      </c>
      <c r="D20" s="4" t="s">
        <v>42</v>
      </c>
      <c r="E20" s="42">
        <v>3918.09</v>
      </c>
      <c r="F20" s="80"/>
      <c r="G20" s="94">
        <f t="shared" si="0"/>
        <v>286159.70999999996</v>
      </c>
      <c r="H20" s="44"/>
      <c r="I20" s="44"/>
    </row>
    <row r="21" spans="1:9" ht="16.5">
      <c r="A21" s="9"/>
      <c r="B21" s="3">
        <v>45421</v>
      </c>
      <c r="C21" s="7">
        <v>4536</v>
      </c>
      <c r="D21" s="4" t="s">
        <v>43</v>
      </c>
      <c r="E21" s="42">
        <v>12200.88</v>
      </c>
      <c r="F21" s="80"/>
      <c r="G21" s="94">
        <f t="shared" si="0"/>
        <v>298360.58999999997</v>
      </c>
      <c r="H21" s="44"/>
      <c r="I21" s="44"/>
    </row>
    <row r="22" spans="1:9" ht="16.5">
      <c r="A22" s="9"/>
      <c r="B22" s="3">
        <v>45422</v>
      </c>
      <c r="C22" s="7">
        <v>4537</v>
      </c>
      <c r="D22" s="4" t="s">
        <v>44</v>
      </c>
      <c r="E22" s="42">
        <v>11133.84</v>
      </c>
      <c r="F22" s="80"/>
      <c r="G22" s="94">
        <f t="shared" si="0"/>
        <v>309494.43</v>
      </c>
      <c r="H22" s="44"/>
      <c r="I22" s="44"/>
    </row>
    <row r="23" spans="1:9" ht="16.5">
      <c r="A23" s="9"/>
      <c r="B23" s="3">
        <v>45425</v>
      </c>
      <c r="C23" s="7">
        <v>4538</v>
      </c>
      <c r="D23" s="4" t="s">
        <v>45</v>
      </c>
      <c r="E23" s="42">
        <v>3836.35</v>
      </c>
      <c r="F23" s="80"/>
      <c r="G23" s="94">
        <f t="shared" si="0"/>
        <v>313330.77999999997</v>
      </c>
      <c r="H23" s="44"/>
      <c r="I23" s="44"/>
    </row>
    <row r="24" spans="1:9" ht="16.5">
      <c r="A24" s="9"/>
      <c r="B24" s="3">
        <v>45432</v>
      </c>
      <c r="C24" s="7">
        <v>4539</v>
      </c>
      <c r="D24" s="4" t="s">
        <v>46</v>
      </c>
      <c r="E24" s="42">
        <v>8642.93</v>
      </c>
      <c r="F24" s="103"/>
      <c r="G24" s="94">
        <f t="shared" si="0"/>
        <v>321973.70999999996</v>
      </c>
      <c r="H24" s="44"/>
      <c r="I24" s="44"/>
    </row>
    <row r="25" spans="1:9" ht="16.5">
      <c r="A25" s="9"/>
      <c r="B25" s="3">
        <v>45425</v>
      </c>
      <c r="C25" s="7">
        <v>4540</v>
      </c>
      <c r="D25" s="4" t="s">
        <v>33</v>
      </c>
      <c r="E25" s="42">
        <v>12301.22</v>
      </c>
      <c r="F25" s="80"/>
      <c r="G25" s="94">
        <f t="shared" si="0"/>
        <v>334274.92999999993</v>
      </c>
      <c r="H25" s="44"/>
      <c r="I25" s="44"/>
    </row>
    <row r="26" spans="1:9" ht="16.5">
      <c r="A26" s="9"/>
      <c r="B26" s="3">
        <v>45426</v>
      </c>
      <c r="C26" s="7">
        <v>4542</v>
      </c>
      <c r="D26" s="4" t="s">
        <v>47</v>
      </c>
      <c r="E26" s="42">
        <v>2339.6</v>
      </c>
      <c r="F26" s="80"/>
      <c r="G26" s="94">
        <f t="shared" si="0"/>
        <v>336614.52999999991</v>
      </c>
      <c r="H26" s="44"/>
      <c r="I26" s="44"/>
    </row>
    <row r="27" spans="1:9" ht="16.5">
      <c r="A27" s="9"/>
      <c r="B27" s="3">
        <v>45427</v>
      </c>
      <c r="C27" s="7">
        <v>4543</v>
      </c>
      <c r="D27" s="4" t="s">
        <v>48</v>
      </c>
      <c r="E27" s="42">
        <v>3987.67</v>
      </c>
      <c r="F27" s="42"/>
      <c r="G27" s="94">
        <f t="shared" si="0"/>
        <v>340602.1999999999</v>
      </c>
      <c r="H27" s="44"/>
      <c r="I27" s="44"/>
    </row>
    <row r="28" spans="1:9" ht="16.5">
      <c r="A28" s="9"/>
      <c r="B28" s="3">
        <v>45427</v>
      </c>
      <c r="C28" s="7">
        <v>4544</v>
      </c>
      <c r="D28" s="4" t="s">
        <v>49</v>
      </c>
      <c r="E28" s="42">
        <v>8913.5499999999993</v>
      </c>
      <c r="F28" s="42"/>
      <c r="G28" s="94">
        <f t="shared" si="0"/>
        <v>349515.74999999988</v>
      </c>
      <c r="H28" s="44"/>
      <c r="I28" s="44"/>
    </row>
    <row r="29" spans="1:9" s="71" customFormat="1" ht="16.5">
      <c r="A29" s="9"/>
      <c r="B29" s="3">
        <v>45429</v>
      </c>
      <c r="C29" s="7">
        <v>4545</v>
      </c>
      <c r="D29" s="4" t="s">
        <v>50</v>
      </c>
      <c r="E29" s="42">
        <v>3125.7</v>
      </c>
      <c r="F29" s="42"/>
      <c r="G29" s="94">
        <f t="shared" si="0"/>
        <v>352641.4499999999</v>
      </c>
    </row>
    <row r="30" spans="1:9" ht="16.5">
      <c r="A30" s="9"/>
      <c r="B30" s="3">
        <v>45432</v>
      </c>
      <c r="C30" s="7">
        <v>4546</v>
      </c>
      <c r="D30" s="4" t="s">
        <v>34</v>
      </c>
      <c r="E30" s="42">
        <v>14591.96</v>
      </c>
      <c r="F30" s="80"/>
      <c r="G30" s="94">
        <f t="shared" si="0"/>
        <v>367233.40999999992</v>
      </c>
      <c r="H30" s="44"/>
      <c r="I30" s="44"/>
    </row>
    <row r="31" spans="1:9" ht="16.5">
      <c r="A31" s="9"/>
      <c r="B31" s="3">
        <v>45432</v>
      </c>
      <c r="C31" s="7">
        <v>4547</v>
      </c>
      <c r="D31" s="4" t="s">
        <v>51</v>
      </c>
      <c r="E31" s="42">
        <v>10505.3</v>
      </c>
      <c r="F31" s="80"/>
      <c r="G31" s="94">
        <f t="shared" si="0"/>
        <v>377738.7099999999</v>
      </c>
      <c r="H31" s="44"/>
      <c r="I31" s="44"/>
    </row>
    <row r="32" spans="1:9" ht="16.5">
      <c r="A32" s="9"/>
      <c r="B32" s="3">
        <v>45432</v>
      </c>
      <c r="C32" s="7">
        <v>4548</v>
      </c>
      <c r="D32" s="4" t="s">
        <v>52</v>
      </c>
      <c r="E32" s="42">
        <v>1164</v>
      </c>
      <c r="F32" s="80"/>
      <c r="G32" s="94">
        <f t="shared" si="0"/>
        <v>378902.7099999999</v>
      </c>
      <c r="H32" s="44"/>
      <c r="I32" s="44"/>
    </row>
    <row r="33" spans="1:9" ht="16.5">
      <c r="A33" s="9"/>
      <c r="B33" s="3">
        <v>45433</v>
      </c>
      <c r="C33" s="7">
        <v>4549</v>
      </c>
      <c r="D33" s="4" t="s">
        <v>53</v>
      </c>
      <c r="E33" s="42">
        <v>1569.6</v>
      </c>
      <c r="F33" s="80"/>
      <c r="G33" s="94">
        <f t="shared" si="0"/>
        <v>380472.30999999988</v>
      </c>
      <c r="H33" s="44"/>
      <c r="I33" s="44"/>
    </row>
    <row r="34" spans="1:9" ht="16.5">
      <c r="A34" s="9"/>
      <c r="B34" s="3">
        <v>45434</v>
      </c>
      <c r="C34" s="7">
        <v>4550</v>
      </c>
      <c r="D34" s="4" t="s">
        <v>54</v>
      </c>
      <c r="E34" s="42">
        <v>2902.54</v>
      </c>
      <c r="F34" s="80"/>
      <c r="G34" s="94">
        <f t="shared" si="0"/>
        <v>383374.84999999986</v>
      </c>
      <c r="H34" s="44"/>
      <c r="I34" s="44"/>
    </row>
    <row r="35" spans="1:9" ht="16.5">
      <c r="A35" s="9"/>
      <c r="B35" s="3">
        <v>45435</v>
      </c>
      <c r="C35" s="7">
        <v>4551</v>
      </c>
      <c r="D35" s="4" t="s">
        <v>35</v>
      </c>
      <c r="E35" s="42">
        <v>3743.29</v>
      </c>
      <c r="F35" s="80"/>
      <c r="G35" s="94">
        <f t="shared" si="0"/>
        <v>387118.13999999984</v>
      </c>
      <c r="H35" s="44"/>
      <c r="I35" s="44"/>
    </row>
    <row r="36" spans="1:9" s="113" customFormat="1" ht="16.5">
      <c r="A36" s="9"/>
      <c r="B36" s="3">
        <v>45466</v>
      </c>
      <c r="C36" s="7">
        <v>10633</v>
      </c>
      <c r="D36" s="4" t="s">
        <v>64</v>
      </c>
      <c r="E36" s="42"/>
      <c r="F36" s="58">
        <v>43768.49</v>
      </c>
      <c r="G36" s="94">
        <f t="shared" si="0"/>
        <v>343349.64999999985</v>
      </c>
    </row>
    <row r="37" spans="1:9" s="107" customFormat="1" ht="16.5">
      <c r="A37" s="9"/>
      <c r="B37" s="3">
        <v>45436</v>
      </c>
      <c r="C37" s="7">
        <v>4552</v>
      </c>
      <c r="D37" s="4" t="s">
        <v>55</v>
      </c>
      <c r="E37" s="42">
        <v>39787.83</v>
      </c>
      <c r="F37" s="58"/>
      <c r="G37" s="94">
        <f t="shared" si="0"/>
        <v>383137.47999999986</v>
      </c>
    </row>
    <row r="38" spans="1:9" ht="16.5">
      <c r="A38" s="9"/>
      <c r="B38" s="3">
        <v>45439</v>
      </c>
      <c r="C38" s="7">
        <v>4553</v>
      </c>
      <c r="D38" s="4" t="s">
        <v>56</v>
      </c>
      <c r="E38" s="42">
        <v>2536.5500000000002</v>
      </c>
      <c r="F38" s="59"/>
      <c r="G38" s="94">
        <f t="shared" si="0"/>
        <v>385674.02999999985</v>
      </c>
      <c r="H38" s="44"/>
      <c r="I38" s="44"/>
    </row>
    <row r="39" spans="1:9" ht="16.5">
      <c r="A39" s="9"/>
      <c r="B39" s="3">
        <v>45439</v>
      </c>
      <c r="C39" s="7">
        <v>4554</v>
      </c>
      <c r="D39" s="4" t="s">
        <v>57</v>
      </c>
      <c r="E39" s="42">
        <v>9758.98</v>
      </c>
      <c r="F39" s="58"/>
      <c r="G39" s="94">
        <f t="shared" si="0"/>
        <v>395433.00999999983</v>
      </c>
      <c r="H39" s="44"/>
      <c r="I39" s="44"/>
    </row>
    <row r="40" spans="1:9" ht="16.5">
      <c r="A40" s="9"/>
      <c r="B40" s="3">
        <v>45439</v>
      </c>
      <c r="C40" s="7">
        <v>4555</v>
      </c>
      <c r="D40" s="4" t="s">
        <v>58</v>
      </c>
      <c r="E40" s="4">
        <v>562.70000000000005</v>
      </c>
      <c r="F40" s="58"/>
      <c r="G40" s="94">
        <f t="shared" si="0"/>
        <v>395995.70999999985</v>
      </c>
      <c r="H40" s="44"/>
      <c r="I40" s="44"/>
    </row>
    <row r="41" spans="1:9" ht="16.5">
      <c r="A41" s="9"/>
      <c r="B41" s="3">
        <v>45440</v>
      </c>
      <c r="C41" s="7">
        <v>4556</v>
      </c>
      <c r="D41" s="4" t="s">
        <v>59</v>
      </c>
      <c r="E41" s="42">
        <v>14050.06</v>
      </c>
      <c r="F41" s="58"/>
      <c r="G41" s="94">
        <f t="shared" si="0"/>
        <v>410045.76999999984</v>
      </c>
      <c r="H41" s="44"/>
      <c r="I41" s="44"/>
    </row>
    <row r="42" spans="1:9" ht="16.5">
      <c r="A42" s="9"/>
      <c r="B42" s="3">
        <v>45441</v>
      </c>
      <c r="C42" s="7">
        <v>4557</v>
      </c>
      <c r="D42" s="4" t="s">
        <v>60</v>
      </c>
      <c r="E42" s="42">
        <v>3719.17</v>
      </c>
      <c r="F42" s="58"/>
      <c r="G42" s="94">
        <f t="shared" si="0"/>
        <v>413764.93999999983</v>
      </c>
      <c r="H42" s="44"/>
      <c r="I42" s="44"/>
    </row>
    <row r="43" spans="1:9" ht="16.5">
      <c r="A43" s="9"/>
      <c r="B43" s="3">
        <v>45443</v>
      </c>
      <c r="C43" s="7">
        <v>4558</v>
      </c>
      <c r="D43" s="4" t="s">
        <v>61</v>
      </c>
      <c r="E43" s="42">
        <v>10937.6</v>
      </c>
      <c r="F43" s="58"/>
      <c r="G43" s="94">
        <f t="shared" si="0"/>
        <v>424702.5399999998</v>
      </c>
      <c r="H43" s="44"/>
      <c r="I43" s="44"/>
    </row>
    <row r="44" spans="1:9" ht="16.5">
      <c r="A44" s="9"/>
      <c r="B44" s="3">
        <v>45443</v>
      </c>
      <c r="C44" s="7">
        <v>4559</v>
      </c>
      <c r="D44" s="4" t="s">
        <v>62</v>
      </c>
      <c r="E44" s="38">
        <v>4576.8599999999997</v>
      </c>
      <c r="F44" s="58"/>
      <c r="G44" s="94">
        <f t="shared" si="0"/>
        <v>429279.39999999979</v>
      </c>
      <c r="H44" s="44"/>
      <c r="I44" s="44"/>
    </row>
    <row r="45" spans="1:9" ht="16.5">
      <c r="A45" s="9"/>
      <c r="B45" s="3">
        <v>45443</v>
      </c>
      <c r="C45" s="7"/>
      <c r="D45" s="4" t="s">
        <v>63</v>
      </c>
      <c r="E45" s="42"/>
      <c r="F45" s="58">
        <v>240.65</v>
      </c>
      <c r="G45" s="94">
        <f t="shared" si="0"/>
        <v>429038.74999999977</v>
      </c>
      <c r="H45" s="44"/>
      <c r="I45" s="44"/>
    </row>
    <row r="46" spans="1:9" ht="16.5">
      <c r="A46" s="9"/>
      <c r="B46" s="3">
        <v>45443</v>
      </c>
      <c r="C46" s="7"/>
      <c r="D46" s="4" t="s">
        <v>128</v>
      </c>
      <c r="E46" s="42">
        <v>0.01</v>
      </c>
      <c r="F46" s="58"/>
      <c r="G46" s="94">
        <f t="shared" si="0"/>
        <v>429038.75999999978</v>
      </c>
      <c r="H46" s="44"/>
      <c r="I46" s="44"/>
    </row>
    <row r="47" spans="1:9" s="102" customFormat="1" ht="16.5">
      <c r="A47" s="9"/>
      <c r="B47" s="3"/>
      <c r="C47" s="7"/>
      <c r="D47" s="4"/>
      <c r="E47" s="42"/>
      <c r="F47" s="58"/>
      <c r="G47" s="94">
        <f t="shared" si="0"/>
        <v>429038.75999999978</v>
      </c>
    </row>
    <row r="48" spans="1:9" s="107" customFormat="1" ht="16.5">
      <c r="A48" s="9"/>
      <c r="B48" s="3"/>
      <c r="C48" s="7"/>
      <c r="D48" s="4"/>
      <c r="E48" s="42"/>
      <c r="F48" s="58"/>
      <c r="G48" s="94">
        <f t="shared" si="0"/>
        <v>429038.75999999978</v>
      </c>
    </row>
    <row r="49" spans="1:9" s="107" customFormat="1" ht="16.5">
      <c r="A49" s="9"/>
      <c r="B49" s="3"/>
      <c r="C49" s="7"/>
      <c r="D49" s="4"/>
      <c r="E49" s="42"/>
      <c r="F49" s="58"/>
      <c r="G49" s="94">
        <f t="shared" si="0"/>
        <v>429038.75999999978</v>
      </c>
    </row>
    <row r="50" spans="1:9" s="107" customFormat="1" ht="16.5">
      <c r="A50" s="9"/>
      <c r="B50" s="3"/>
      <c r="C50" s="7"/>
      <c r="D50" s="4"/>
      <c r="E50" s="42"/>
      <c r="F50" s="58"/>
      <c r="G50" s="94">
        <f t="shared" si="0"/>
        <v>429038.75999999978</v>
      </c>
    </row>
    <row r="51" spans="1:9" s="107" customFormat="1" ht="16.5">
      <c r="A51" s="9"/>
      <c r="B51" s="3"/>
      <c r="C51" s="7"/>
      <c r="D51" s="4"/>
      <c r="E51" s="42"/>
      <c r="F51" s="58"/>
      <c r="G51" s="11"/>
    </row>
    <row r="52" spans="1:9" ht="16.5">
      <c r="A52" s="9"/>
      <c r="B52" s="3"/>
      <c r="C52" s="7"/>
      <c r="D52" s="4"/>
      <c r="E52" s="42">
        <f>SUM(E13:E51)</f>
        <v>256660.17000000007</v>
      </c>
      <c r="F52" s="59">
        <f>SUM(F13:F51)</f>
        <v>44009.14</v>
      </c>
      <c r="G52" s="108">
        <f>(G12+E52-F52)</f>
        <v>429038.76000000007</v>
      </c>
      <c r="H52" s="44"/>
      <c r="I52" s="44"/>
    </row>
    <row r="53" spans="1:9" s="107" customFormat="1" ht="16.5">
      <c r="A53" s="9"/>
      <c r="B53" s="60"/>
      <c r="C53" s="61"/>
      <c r="D53" s="62"/>
      <c r="E53" s="63"/>
      <c r="F53" s="63"/>
      <c r="G53" s="65"/>
    </row>
    <row r="54" spans="1:9" ht="16.5">
      <c r="A54" s="9"/>
      <c r="B54" s="60"/>
      <c r="C54" s="61"/>
      <c r="D54" s="62"/>
      <c r="E54" s="63"/>
      <c r="F54" s="63"/>
      <c r="G54" s="64"/>
      <c r="H54" s="44"/>
      <c r="I54" s="44"/>
    </row>
    <row r="55" spans="1:9" ht="16.5">
      <c r="A55" s="9"/>
      <c r="B55" s="60"/>
      <c r="C55" s="61"/>
      <c r="D55" s="62"/>
      <c r="E55" s="63"/>
      <c r="F55" s="63"/>
      <c r="G55" s="65"/>
      <c r="H55" s="44"/>
      <c r="I55" s="44"/>
    </row>
    <row r="56" spans="1:9">
      <c r="A56" s="5"/>
      <c r="B56" s="129" t="s">
        <v>25</v>
      </c>
      <c r="C56" s="129"/>
      <c r="D56" s="8"/>
      <c r="E56" s="16" t="s">
        <v>26</v>
      </c>
      <c r="F56" s="16"/>
      <c r="G56" s="5"/>
      <c r="H56" s="44"/>
      <c r="I56" s="44"/>
    </row>
    <row r="57" spans="1:9" ht="23.25" customHeight="1">
      <c r="A57" s="5"/>
      <c r="B57" s="119" t="s">
        <v>7</v>
      </c>
      <c r="C57" s="119"/>
      <c r="D57" s="66"/>
      <c r="E57" s="67" t="s">
        <v>27</v>
      </c>
      <c r="F57" s="67"/>
      <c r="G57" s="5"/>
      <c r="H57" s="44"/>
      <c r="I57" s="44"/>
    </row>
    <row r="58" spans="1:9">
      <c r="A58" s="5"/>
      <c r="B58" s="130" t="s">
        <v>10</v>
      </c>
      <c r="C58" s="130"/>
      <c r="D58" s="66"/>
      <c r="E58" s="69"/>
      <c r="F58" s="68"/>
      <c r="G58" s="5"/>
      <c r="H58" s="44"/>
      <c r="I58" s="44" t="s">
        <v>30</v>
      </c>
    </row>
    <row r="59" spans="1:9">
      <c r="A59" s="5"/>
      <c r="B59" s="5"/>
      <c r="C59" s="8"/>
      <c r="D59" s="5"/>
      <c r="E59" s="5"/>
      <c r="F59" s="5"/>
      <c r="G59" s="5"/>
      <c r="H59" s="44"/>
      <c r="I59" s="44"/>
    </row>
  </sheetData>
  <mergeCells count="10">
    <mergeCell ref="B56:C56"/>
    <mergeCell ref="B57:C57"/>
    <mergeCell ref="B58:C58"/>
    <mergeCell ref="A3:I3"/>
    <mergeCell ref="A4:I4"/>
    <mergeCell ref="A5:I5"/>
    <mergeCell ref="B9:D9"/>
    <mergeCell ref="E9:G9"/>
    <mergeCell ref="B10:C10"/>
    <mergeCell ref="E10:F10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CUENTA UNICA DEL TESORO</vt:lpstr>
      <vt:lpstr>CONCILIACION CTA. OPERATIVA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pricesmart</dc:creator>
  <cp:lastModifiedBy>Licda. Nivia del Orbe</cp:lastModifiedBy>
  <cp:lastPrinted>2024-06-07T21:16:38Z</cp:lastPrinted>
  <dcterms:created xsi:type="dcterms:W3CDTF">2020-01-09T13:24:27Z</dcterms:created>
  <dcterms:modified xsi:type="dcterms:W3CDTF">2024-06-10T18:59:42Z</dcterms:modified>
</cp:coreProperties>
</file>