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.HGDVC\Desktop\OCTUBRE 2021\"/>
    </mc:Choice>
  </mc:AlternateContent>
  <bookViews>
    <workbookView xWindow="0" yWindow="0" windowWidth="20490" windowHeight="7635" activeTab="1"/>
  </bookViews>
  <sheets>
    <sheet name="244" sheetId="6" r:id="rId1"/>
    <sheet name="244-0015215" sheetId="1" r:id="rId2"/>
    <sheet name="244-0014006" sheetId="2" r:id="rId3"/>
    <sheet name="CUENTA TESORO" sheetId="3" r:id="rId4"/>
    <sheet name="Hoja1" sheetId="4" r:id="rId5"/>
    <sheet name="Hoja2" sheetId="5" r:id="rId6"/>
    <sheet name="Hoja4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F88" i="3" l="1"/>
  <c r="H67" i="3"/>
  <c r="H68" i="3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G87" i="3" l="1"/>
  <c r="F87" i="3"/>
  <c r="H14" i="3" l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87" i="3" l="1"/>
  <c r="A3" i="2"/>
</calcChain>
</file>

<file path=xl/sharedStrings.xml><?xml version="1.0" encoding="utf-8"?>
<sst xmlns="http://schemas.openxmlformats.org/spreadsheetml/2006/main" count="188" uniqueCount="140">
  <si>
    <t>Libro Banco</t>
  </si>
  <si>
    <t>Banco de Reservas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</si>
  <si>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</si>
  <si>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</si>
  <si>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</si>
  <si>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</si>
  <si>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</si>
  <si>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</si>
  <si>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</si>
  <si>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</si>
  <si>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</si>
  <si>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>Preparado Por</t>
  </si>
  <si>
    <t>Revisado Por</t>
  </si>
  <si>
    <t xml:space="preserve"> 244-0015215</t>
  </si>
  <si>
    <t xml:space="preserve"> 244-0014006</t>
  </si>
  <si>
    <t>´100010102384894</t>
  </si>
  <si>
    <t>HOSPITAL GENERAL DR. VINICIO CALVENTI</t>
  </si>
  <si>
    <t>INGRESOS POR PAGOS SERVICIOS MEDICOS PACIENTES D/F</t>
  </si>
  <si>
    <t xml:space="preserve">INGRESOS POR TRANSFERENCIA ARS SENASA SUB-SIDIADO </t>
  </si>
  <si>
    <t>INGRESOS POR TRANSFERENCIA ARS SENASA CONTRIBUTIVO</t>
  </si>
  <si>
    <t>Balance anterior</t>
  </si>
  <si>
    <t>Preparado Por:</t>
  </si>
  <si>
    <t>Licda.  Ynes E. Arias</t>
  </si>
  <si>
    <t>INGRESOS POR TRANSFERENCIA ARS INDETERMINADO D/F.1</t>
  </si>
  <si>
    <t>INGRESOS POR TRANSFERENCIA ARS PALIC SALUD 20/10/2</t>
  </si>
  <si>
    <t>INGRESOS POR TRANSFERENCIA ARS PALIC SALUD,D/F.20/</t>
  </si>
  <si>
    <t xml:space="preserve">INGRESOS POR TRANSFERNCIA ARS SENASA CONTRIBUTIVO </t>
  </si>
  <si>
    <t>INGRESOS POR TRANSFERENCIA ARS  PALIC SALUD  D/F.2</t>
  </si>
  <si>
    <t>INGRESOS POR TRANSFERENCIA ARS PALIC SALUD D/F.20/</t>
  </si>
  <si>
    <t>INGRESOS POR TRANSFERENCIA ARS INDETERMINADO D/F.2</t>
  </si>
  <si>
    <t>INGRESOS POR TRANSFERENCIA ARS RESERVAS  D/F.21/10</t>
  </si>
  <si>
    <t>INGRESOS POR TRANSFERENCIA ARS ARS RENACER D/F.23/</t>
  </si>
  <si>
    <t>INGRESOS POR TRANSFERENCIA  ARS FUTURO D/F.26/10/2</t>
  </si>
  <si>
    <t>INGRESOS POR TRANSFERENCIA POR PAGOS ARS META SALU</t>
  </si>
  <si>
    <t>INGRESOS POR TRANSFERENCIA ARS DR. YUNEN D/F.27/10</t>
  </si>
  <si>
    <t>INGRESOS POR PAGOS ASIGNACION CUOTA PAGO CREDITO D</t>
  </si>
  <si>
    <t>INGRESOS</t>
  </si>
  <si>
    <t>EGRESOS</t>
  </si>
  <si>
    <t>BALANCE</t>
  </si>
  <si>
    <t>Ingresos y Conciliaciones</t>
  </si>
  <si>
    <t>Sub-Directora Financiera</t>
  </si>
  <si>
    <t xml:space="preserve">  </t>
  </si>
  <si>
    <t xml:space="preserve">                    Hospital Dr. Vinicio Calventi</t>
  </si>
  <si>
    <t xml:space="preserve"> Revisado por: Geisha Carvajal Terrero</t>
  </si>
  <si>
    <t xml:space="preserve">                   Hospital Dr. Vinicio Calventi</t>
  </si>
  <si>
    <t>DEL 1 AL 31 DE OCTUBRE 2021</t>
  </si>
  <si>
    <t>ingresos por pagos servicios medicos pacientes d/f</t>
  </si>
  <si>
    <t>INGRESOS POR PAGOS CHEQUES APS N.148893 D/F.30/08/</t>
  </si>
  <si>
    <t>ASIGNACION DE CUOTA PAGO DEBITO N.33132</t>
  </si>
  <si>
    <t>N.33132</t>
  </si>
  <si>
    <t>INGRESOS POR PAGOS SERVICIOS MEDICOS PACIENTES D/F.3/10/2021</t>
  </si>
  <si>
    <t>INGRESOS POR PAGOS SERVICIOS MEDICOS PACIENTES D/F.02/10/2021</t>
  </si>
  <si>
    <t>INGRESOS POR PAGOS SERVICIOS MEDICOS PACIENTES D/F.01/10/2021</t>
  </si>
  <si>
    <t>INGRESOS POR PAGOS SERVICIOS MEDICOS PACIENTES D/F.04/10/2021</t>
  </si>
  <si>
    <t>INGRESOS POR PAGOS CHEQUES  D/F.05/10/2021</t>
  </si>
  <si>
    <t>ASIGNACION PAGO SUPLIDOR CAR M D/F.06/10/2021</t>
  </si>
  <si>
    <t>INGRESOS POR TRANSFERENCIA ARS INDETERMINADO D/F.05/10/2021</t>
  </si>
  <si>
    <t>INGRESOS POR PAGOS SERVICIOS MEDICOS PACIENTES D/F.05/10/2021</t>
  </si>
  <si>
    <t>INGRESOS POR PAGOS SERVICIOS MEDICOS PACIENTES D/F.06/10/2021</t>
  </si>
  <si>
    <t>INGRESOS POR TRANSFERENCIA ARS META SALUD,S.A. D/F.08/10/2021</t>
  </si>
  <si>
    <t>INGRESOS POR PAGOS SERVICIOS MEDICOS PACIENTES D/F.08/10/2021</t>
  </si>
  <si>
    <t>INGRESOS POR TRANSFERENCIA ARS INDETERMINADO D/F.11/10/2021</t>
  </si>
  <si>
    <t>INGRESOS POR PAGOS SERVICIOS MEDICOS PACIENTES D/F.10/10/2021</t>
  </si>
  <si>
    <t>INGRESOS POR PAGOS SERVICIOS MEDICOS PACIENTES D/F.09/10/2021</t>
  </si>
  <si>
    <t>INGRESOS POR PAGOS SERVICIOS MEDICOS PACIENTES D/F.07/10/2021</t>
  </si>
  <si>
    <t>ASIGNACION CUOTA PAGO DEBITO</t>
  </si>
  <si>
    <t>INGRESOS POR PAGOS SERVICIOS MEDICOS PACIENTES D/F311/10/2021</t>
  </si>
  <si>
    <t>INGRESOS POR PAGOS SERVICIOS MEDICOS PACIENTES D/F.11/10/2021 CAMBIO DÓLAR</t>
  </si>
  <si>
    <t>INGRESOS POR PAGOS CHEQUES AL HOSP. CALVENTI (COIN)CH. N.012764 D/F.30/09/21</t>
  </si>
  <si>
    <t>INGRESOS POR CHEQUES ARS ASEMAP.CH. N. 109875 D/F.20/08/2021</t>
  </si>
  <si>
    <t>INGRESOS POR PAGOS SERVICIOS MEDICOS PACIENTES D/F.12/10/2021</t>
  </si>
  <si>
    <t>ASIGNACION CUOTA DE PAGO DEBITO</t>
  </si>
  <si>
    <t>INGRESOS POR TRANSFERENCIA ARS INDETERMINADO D/F.14/10/2021</t>
  </si>
  <si>
    <t>INGRESOS POR PAGOS SERV ICIOS MEDICOS PACIENTES D/F.12/10/2021</t>
  </si>
  <si>
    <t>INGRESOS POR PAGOS SERVICIOS MEDICOS PACIENTES D/F.13/10/2021</t>
  </si>
  <si>
    <t>ASIGNACION PAGO DEBITO</t>
  </si>
  <si>
    <t>INGRESOS POR TRANSFERENCIA ARS SENASA CONTRIBUTIVO D/F.18/10/2021</t>
  </si>
  <si>
    <t>INGRESOS POR TRANSFERENCIA ARS RENACER ,S.A. D/F.18/10/2021</t>
  </si>
  <si>
    <t>INGRESOS POR TRANSFERENCIA ARS DR. YUNEN D/F.18/10/2021</t>
  </si>
  <si>
    <t>INGRESOS POR PAGOS SERVICIOS MEDICOS PACIENTES D/F.16/10/2021</t>
  </si>
  <si>
    <t>INGRESOS POR PAGOS SERVICIOS MEDICOS PACIENTES D/F.17/10/2021</t>
  </si>
  <si>
    <t>INGRESOS POR PAGOS SERVICIOS MEDICOS PACIENTES D/F.15/10/2021</t>
  </si>
  <si>
    <t>INGRESOS POR PAGOS SERVICIOS MEDICOS PACIENTES D/F..11/10/2021</t>
  </si>
  <si>
    <t>INGRESOS POR PAGOS CHEQUES ARS HUMANO CH. N.230923 D/F.11/10/2021</t>
  </si>
  <si>
    <t>INGRESOS POR CHEQUES ARS PRIMERA DE HUMANO CH. N.12/10/2021</t>
  </si>
  <si>
    <t>ASIGNACION CUOTA DE PAGO ,PARA PAGO DE NOMINA D/F.22/10/2021</t>
  </si>
  <si>
    <t xml:space="preserve">INGRESOS POR PAGOS TRANSFERENCIA ARS MAPFRE SALUD </t>
  </si>
  <si>
    <t>INGRESOS POR TRANSFERENCIA ARS MAPFRE SALUD CODIGO</t>
  </si>
  <si>
    <t>INGRESOS POR PAGOS SERVICIOS MEDICOS PACIENTES D/F.20/10/2021</t>
  </si>
  <si>
    <t>INGRESOS POR TRANSFERENCIA ARS MAPFRE SALUD D/F.20/10/2021</t>
  </si>
  <si>
    <t>NGRESOS POR TRANSFERENCIA ARS MAPFRE SALUD D/F.20/10/2021</t>
  </si>
  <si>
    <t xml:space="preserve">INGRESOS POR TRANSFERENCIA ARS ARL RIESGO LABORAL </t>
  </si>
  <si>
    <t>INGRESOS POR PAGOS SERVICIOS MEDICOS PACIENTES D/F.21/10/2021</t>
  </si>
  <si>
    <t>INGRESOS POR TRANSFERENCIA ARS SENASA SUB-SIDIADO D/F.26/10/2021</t>
  </si>
  <si>
    <t>INGRESOS POR TRANSFERENCIA ARS FUTURO D/F.22/10/20</t>
  </si>
  <si>
    <t>INGRESOS POR CHEQUES ARS GMA CH. N. 130739 D/F.12/10/2021</t>
  </si>
  <si>
    <t>INGRESOS POR CHEQUES ARS GMA CH. N. 129558 D/F.09/10/2021</t>
  </si>
  <si>
    <t>INGRESOS POR PAGOS CHEQUES ARS MONUMENTAL CH.N.143</t>
  </si>
  <si>
    <t>INGRESOS POR CHEQUES CENTRO DE ORIENTACION E INVESTIGACION</t>
  </si>
  <si>
    <t>INGRESOS POR CHEQUES PAGO DEUDA DE ACUERDO DE PAGO</t>
  </si>
  <si>
    <t>INGRESOS POR TRANSFERENCIA ARS SEMMA D/F.27/10/202</t>
  </si>
  <si>
    <t>INGRESOS POR PAGOS TRANSFERENCIA ARS NO IDENTIFICA</t>
  </si>
  <si>
    <t>DEL 1 DE SEPTIEMBRE AL 31  de Octubre   2021</t>
  </si>
  <si>
    <t>COMISIONES POR CARGOS BANCARIOS OCTUBRE 2021</t>
  </si>
  <si>
    <t>Licda.Ynes E.Arias</t>
  </si>
  <si>
    <t>Licda. Geisha Carvajal Terrero</t>
  </si>
  <si>
    <t>DEL 01 DE Octubre AL 31/10/2021</t>
  </si>
  <si>
    <t>Mes de Octubre 2021</t>
  </si>
  <si>
    <t xml:space="preserve">INGRESOS </t>
  </si>
  <si>
    <t>INGRESOS POR PAGOS TARJETAS DE CREDITO D/F.03/10/2021</t>
  </si>
  <si>
    <t>INGRESOS POR PAGOS TARJETAAS DE CREDITO D/F.02/10/2021</t>
  </si>
  <si>
    <t>INGRESSOS POR PAGOS TARJETAS DE CREDITO D/F.30/09/</t>
  </si>
  <si>
    <t>INGRESOS POR PAGOS SERVICOS MEDICOS PACIENTES D/F.</t>
  </si>
  <si>
    <t>INGRESOS POR PAGOS TARJETAS DE CREDITO D/F.07/10/2</t>
  </si>
  <si>
    <t>INGRESOS POR TRANSFERENCIA ARS INDETERMINADA  D/F.</t>
  </si>
  <si>
    <t>INGRESOS POR TRANSFERENCIA ABONO A CUENTA DE PACIE</t>
  </si>
  <si>
    <t>INGRESOS POR PAGOS TARJETAS DE CREDITO D/F.08/10/2</t>
  </si>
  <si>
    <t>INGRESOS POR PAGOS TARJETAS DE CREDITO D/F.09/10/2</t>
  </si>
  <si>
    <t xml:space="preserve">REPOSICION CAJA CHICA </t>
  </si>
  <si>
    <t>INGRESOS POR PAGOS TARJETAS DE CREDITO D/F.10/10/2021</t>
  </si>
  <si>
    <t>INGRESOS POR TRANSF. POR PAGO ALQUILER DE ESPACIO AEREO</t>
  </si>
  <si>
    <t xml:space="preserve">SEGUROS PEPIN,S.A. PAGO SEGUROS DE VEHICULOS </t>
  </si>
  <si>
    <t>INGRESOS POR PAGOS TARJETAS DE CREDITO D/F.11/10/2021</t>
  </si>
  <si>
    <t>INGRESOS POR PAGOS TARJETAS DE CREDITO D/F.12/10/2021</t>
  </si>
  <si>
    <t>INGRESOS POR PAGOS TARJETAS DE CREDITO D/F.13/09/2021</t>
  </si>
  <si>
    <t>INGRESOS POR PAGOS TARJETAS DE CREDITO D/F.14/10/2021</t>
  </si>
  <si>
    <t>INGRESOS POR PAGOS TARJETAS DE CREDITO D/F.18/10/2021</t>
  </si>
  <si>
    <t>INGRESOS POR PAGOS TARJETAS DE CREDITO D/F.16/10/2021</t>
  </si>
  <si>
    <t>INGRESOS POR PAGOS TARJETASDE CREDITO D/F.19/10/2021</t>
  </si>
  <si>
    <t>INGRESOS POR PAGOS TARJETAS DE CREDITO D/F.20/10/2021</t>
  </si>
  <si>
    <t>INGRESOS POR PAGOS TARJETAS DE CREDITO D/F.21/10/2021</t>
  </si>
  <si>
    <t>INGRESOS POR PAGOS TARJETAS DE CREDITO D/F.22/10/2021</t>
  </si>
  <si>
    <t>INGRESOS POR PAGOS TARJETAS DE CREDITO D/F.25/10/2021</t>
  </si>
  <si>
    <t>INGRESOS POR PAGOS TARJETAS DE CREDITO D/F.27/10/2021</t>
  </si>
  <si>
    <t>INGRESOS POR PAGOS TARJETAS DE CREDITO D/F.28/10/2021</t>
  </si>
  <si>
    <t>INGRESOS POR TRANSFERNCIA ARS SIMAG  D/F.29/10/2021</t>
  </si>
  <si>
    <t>INGRESOS POR PAGOS TARJETAS DE CREDITO D/F.24/10/2021</t>
  </si>
  <si>
    <t>COMISION GASTOS BANCARIOS Octubre2021</t>
  </si>
  <si>
    <t>Licda. Ynes E. Arias</t>
  </si>
  <si>
    <t xml:space="preserve">Licda. Geisha Carvajal Terrero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</si>
</sst>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color rgb="FF000000"/>
      <name val="Arial"/>
      <family val="3"/>
      <charset val="134"/>
    </font>
    <font>
      <sz val="10"/>
      <color rgb="FF000000"/>
      <name val="Calibri"/>
      <family val="3"/>
      <charset val="134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u val="singleAccounting"/>
      <sz val="13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14" fontId="0" fillId="0" borderId="10" xfId="0" applyNumberFormat="1" applyBorder="1"/>
    <xf numFmtId="0" fontId="0" fillId="0" borderId="10" xfId="0" applyBorder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3" fontId="0" fillId="2" borderId="0" xfId="1" applyFont="1" applyFill="1" applyAlignment="1">
      <alignment vertical="center"/>
    </xf>
    <xf numFmtId="43" fontId="2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14" fillId="0" borderId="10" xfId="1" applyFont="1" applyFill="1" applyBorder="1" applyAlignment="1">
      <alignment horizontal="right" vertical="top"/>
    </xf>
    <xf numFmtId="43" fontId="0" fillId="0" borderId="0" xfId="1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10" xfId="0" applyNumberFormat="1" applyBorder="1"/>
    <xf numFmtId="0" fontId="8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" fontId="10" fillId="2" borderId="10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 wrapText="1"/>
    </xf>
    <xf numFmtId="43" fontId="8" fillId="2" borderId="10" xfId="1" applyFont="1" applyFill="1" applyBorder="1" applyAlignment="1">
      <alignment horizontal="center" vertical="center" wrapText="1"/>
    </xf>
    <xf numFmtId="4" fontId="0" fillId="0" borderId="10" xfId="0" applyNumberFormat="1" applyFont="1" applyBorder="1"/>
    <xf numFmtId="4" fontId="16" fillId="2" borderId="10" xfId="0" applyNumberFormat="1" applyFont="1" applyFill="1" applyBorder="1" applyAlignment="1">
      <alignment horizontal="right" vertical="center"/>
    </xf>
    <xf numFmtId="43" fontId="10" fillId="2" borderId="7" xfId="1" applyFont="1" applyFill="1" applyBorder="1" applyAlignment="1">
      <alignment horizontal="center" vertical="center" wrapText="1"/>
    </xf>
    <xf numFmtId="14" fontId="0" fillId="0" borderId="19" xfId="0" applyNumberFormat="1" applyBorder="1"/>
    <xf numFmtId="0" fontId="9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8" fillId="2" borderId="20" xfId="0" applyFont="1" applyFill="1" applyBorder="1" applyAlignment="1">
      <alignment horizontal="center" vertical="center" wrapText="1"/>
    </xf>
    <xf numFmtId="4" fontId="0" fillId="2" borderId="0" xfId="0" applyNumberFormat="1" applyFill="1"/>
    <xf numFmtId="4" fontId="0" fillId="2" borderId="10" xfId="0" applyNumberFormat="1" applyFill="1" applyBorder="1"/>
    <xf numFmtId="0" fontId="0" fillId="2" borderId="10" xfId="0" applyFill="1" applyBorder="1"/>
    <xf numFmtId="43" fontId="0" fillId="4" borderId="10" xfId="1" applyFont="1" applyFill="1" applyBorder="1" applyAlignment="1">
      <alignment horizontal="right" vertical="top"/>
    </xf>
    <xf numFmtId="4" fontId="16" fillId="4" borderId="10" xfId="0" applyNumberFormat="1" applyFont="1" applyFill="1" applyBorder="1" applyAlignment="1">
      <alignment horizontal="right" vertical="center"/>
    </xf>
    <xf numFmtId="4" fontId="10" fillId="4" borderId="10" xfId="0" applyNumberFormat="1" applyFont="1" applyFill="1" applyBorder="1" applyAlignment="1">
      <alignment horizontal="right" vertical="center"/>
    </xf>
    <xf numFmtId="0" fontId="12" fillId="4" borderId="19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vertical="center"/>
    </xf>
    <xf numFmtId="0" fontId="13" fillId="4" borderId="10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17" fillId="4" borderId="9" xfId="1" applyFont="1" applyFill="1" applyBorder="1" applyAlignment="1">
      <alignment horizontal="center" vertical="center" wrapText="1"/>
    </xf>
    <xf numFmtId="43" fontId="17" fillId="4" borderId="8" xfId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3" fontId="8" fillId="4" borderId="0" xfId="1" applyFont="1" applyFill="1" applyBorder="1" applyAlignment="1">
      <alignment horizontal="center" vertical="center" wrapText="1"/>
    </xf>
    <xf numFmtId="43" fontId="8" fillId="4" borderId="8" xfId="1" applyFont="1" applyFill="1" applyBorder="1" applyAlignment="1">
      <alignment horizontal="center" vertical="center" wrapText="1"/>
    </xf>
    <xf numFmtId="43" fontId="8" fillId="4" borderId="7" xfId="0" applyNumberFormat="1" applyFont="1" applyFill="1" applyBorder="1" applyAlignment="1">
      <alignment horizontal="center" vertical="center" wrapText="1"/>
    </xf>
    <xf numFmtId="43" fontId="10" fillId="2" borderId="10" xfId="1" applyFont="1" applyFill="1" applyBorder="1" applyAlignment="1">
      <alignment horizontal="center" vertical="center" wrapText="1"/>
    </xf>
    <xf numFmtId="14" fontId="16" fillId="2" borderId="19" xfId="0" applyNumberFormat="1" applyFont="1" applyFill="1" applyBorder="1" applyAlignment="1">
      <alignment vertical="center" wrapText="1"/>
    </xf>
    <xf numFmtId="4" fontId="16" fillId="2" borderId="10" xfId="0" applyNumberFormat="1" applyFont="1" applyFill="1" applyBorder="1" applyAlignment="1">
      <alignment vertical="center"/>
    </xf>
    <xf numFmtId="4" fontId="0" fillId="2" borderId="10" xfId="0" applyNumberFormat="1" applyFont="1" applyFill="1" applyBorder="1"/>
    <xf numFmtId="43" fontId="18" fillId="0" borderId="10" xfId="1" applyFont="1" applyFill="1" applyBorder="1" applyAlignment="1">
      <alignment horizontal="right" vertical="top"/>
    </xf>
    <xf numFmtId="43" fontId="14" fillId="2" borderId="10" xfId="1" applyFont="1" applyFill="1" applyBorder="1" applyAlignment="1">
      <alignment horizontal="right" vertical="top"/>
    </xf>
    <xf numFmtId="0" fontId="8" fillId="3" borderId="4" xfId="0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/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43" fontId="19" fillId="2" borderId="10" xfId="1" applyFont="1" applyFill="1" applyBorder="1" applyAlignment="1">
      <alignment horizontal="right" vertical="top"/>
    </xf>
    <xf numFmtId="0" fontId="0" fillId="0" borderId="18" xfId="0" applyBorder="1"/>
    <xf numFmtId="14" fontId="0" fillId="0" borderId="0" xfId="0" applyNumberFormat="1"/>
    <xf numFmtId="0" fontId="6" fillId="0" borderId="0" xfId="0" applyFont="1" applyAlignment="1">
      <alignment horizontal="center" vertical="center"/>
    </xf>
    <xf numFmtId="0" fontId="4" fillId="2" borderId="0" xfId="2" applyFont="1" applyFill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14" fontId="0" fillId="0" borderId="0" xfId="0" applyNumberFormat="1" applyBorder="1"/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43" fontId="0" fillId="0" borderId="0" xfId="1" applyFont="1" applyBorder="1"/>
    <xf numFmtId="4" fontId="9" fillId="2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2" borderId="0" xfId="0" applyNumberFormat="1" applyFill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2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4" fontId="0" fillId="0" borderId="10" xfId="0" applyNumberFormat="1" applyBorder="1"/>
    <xf numFmtId="0" fontId="0" fillId="0" borderId="10" xfId="0" applyBorder="1"/>
    <xf numFmtId="43" fontId="0" fillId="0" borderId="10" xfId="1" applyFont="1" applyBorder="1"/>
    <xf numFmtId="4" fontId="9" fillId="2" borderId="7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/>
    <xf numFmtId="4" fontId="8" fillId="2" borderId="21" xfId="0" applyNumberFormat="1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right" vertical="center"/>
    </xf>
    <xf numFmtId="4" fontId="9" fillId="2" borderId="10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4" fontId="0" fillId="0" borderId="19" xfId="0" applyNumberFormat="1" applyBorder="1"/>
    <xf numFmtId="14" fontId="0" fillId="2" borderId="19" xfId="0" applyNumberFormat="1" applyFill="1" applyBorder="1"/>
    <xf numFmtId="4" fontId="9" fillId="2" borderId="16" xfId="0" applyNumberFormat="1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 wrapText="1"/>
    </xf>
    <xf numFmtId="43" fontId="8" fillId="5" borderId="7" xfId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4" fontId="10" fillId="6" borderId="13" xfId="0" applyNumberFormat="1" applyFont="1" applyFill="1" applyBorder="1" applyAlignment="1">
      <alignment horizontal="right" vertical="center"/>
    </xf>
    <xf numFmtId="4" fontId="8" fillId="6" borderId="14" xfId="0" applyNumberFormat="1" applyFont="1" applyFill="1" applyBorder="1" applyAlignment="1">
      <alignment horizontal="right" vertical="center"/>
    </xf>
    <xf numFmtId="4" fontId="10" fillId="2" borderId="0" xfId="0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" fontId="0" fillId="0" borderId="0" xfId="0" applyNumberFormat="1" applyBorder="1"/>
    <xf numFmtId="4" fontId="10" fillId="6" borderId="0" xfId="0" applyNumberFormat="1" applyFont="1" applyFill="1" applyBorder="1" applyAlignment="1">
      <alignment horizontal="right" vertical="center"/>
    </xf>
    <xf numFmtId="4" fontId="8" fillId="6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43" fontId="8" fillId="2" borderId="0" xfId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3" fontId="9" fillId="2" borderId="7" xfId="1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43" fontId="14" fillId="0" borderId="19" xfId="1" applyFont="1" applyFill="1" applyBorder="1" applyAlignment="1">
      <alignment horizontal="center" vertical="top"/>
    </xf>
    <xf numFmtId="14" fontId="0" fillId="2" borderId="10" xfId="0" applyNumberFormat="1" applyFill="1" applyBorder="1"/>
    <xf numFmtId="0" fontId="0" fillId="2" borderId="10" xfId="0" applyFill="1" applyBorder="1" applyAlignment="1">
      <alignment horizontal="center"/>
    </xf>
    <xf numFmtId="43" fontId="14" fillId="2" borderId="19" xfId="1" applyFont="1" applyFill="1" applyBorder="1" applyAlignment="1">
      <alignment horizontal="center" vertical="top"/>
    </xf>
    <xf numFmtId="4" fontId="0" fillId="0" borderId="0" xfId="0" applyNumberFormat="1"/>
    <xf numFmtId="4" fontId="0" fillId="0" borderId="19" xfId="0" applyNumberFormat="1" applyBorder="1"/>
    <xf numFmtId="0" fontId="0" fillId="0" borderId="0" xfId="0" applyAlignment="1"/>
    <xf numFmtId="0" fontId="2" fillId="2" borderId="0" xfId="0" applyFont="1" applyFill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17" fontId="21" fillId="2" borderId="0" xfId="0" applyNumberFormat="1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1</xdr:row>
      <xdr:rowOff>0</xdr:rowOff>
    </xdr:from>
    <xdr:ext cx="1309394" cy="990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1309394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133350</xdr:rowOff>
    </xdr:from>
    <xdr:to>
      <xdr:col>2</xdr:col>
      <xdr:colOff>666750</xdr:colOff>
      <xdr:row>3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33350"/>
          <a:ext cx="12477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133350</xdr:rowOff>
    </xdr:from>
    <xdr:to>
      <xdr:col>3</xdr:col>
      <xdr:colOff>361950</xdr:colOff>
      <xdr:row>4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33350"/>
          <a:ext cx="12477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cesmart/Downloads/Relacion%20Ingresos%20y%20Egresos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uenta 3140000920"/>
      <sheetName val="Cuenta 3140001454"/>
      <sheetName val="cuenta 3140000776"/>
      <sheetName val="cuenta 1601112014"/>
      <sheetName val="CUENTA 3140001810"/>
      <sheetName val="CUENTA 240-0205617"/>
      <sheetName val="CUENTA 030-010513-4"/>
      <sheetName val="CUENTA 960-105899-4)"/>
      <sheetName val="CUENTA 102-521875)"/>
      <sheetName val="Cuenta 999502 8000"/>
      <sheetName val="Cuenta 999801 4000"/>
      <sheetName val="Cuenta 102384894 8000"/>
      <sheetName val="Cuenta 102384894 8001"/>
      <sheetName val="Cuenta 9600160222"/>
      <sheetName val="244-0015215"/>
      <sheetName val="244-0014006"/>
      <sheetName val="CUENTA TESORO"/>
      <sheetName val="Hoja2"/>
      <sheetName val="Hoja2 (2)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A3" t="str">
            <v>“Año de la Innovación y la competitividad”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outube.com/watch?v=IE2ZsYTINy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workbookViewId="0">
      <selection sqref="A1:I48"/>
    </sheetView>
  </sheetViews>
  <sheetFormatPr baseColWidth="10" defaultRowHeight="15"/>
  <cols>
    <col min="3" max="3" width="60.28515625" customWidth="1"/>
    <col min="4" max="4" width="13.28515625" customWidth="1"/>
    <col min="5" max="5" width="18.140625" customWidth="1"/>
    <col min="6" max="6" width="18.5703125" customWidth="1"/>
    <col min="7" max="7" width="25.140625" customWidth="1"/>
  </cols>
  <sheetData>
    <row r="2" ht="15" customHeight="1"/>
    <row r="3" ht="18" customHeight="1"/>
    <row r="4" ht="18" customHeight="1"/>
    <row r="5" ht="18" customHeight="1"/>
    <row r="6" ht="16.5" customHeight="1"/>
    <row r="49" spans="1:5">
      <c r="A49" s="190"/>
      <c r="B49" s="190"/>
      <c r="C49" s="190"/>
      <c r="D49" s="190"/>
      <c r="E49" s="190"/>
    </row>
    <row r="50" spans="1:5">
      <c r="A50" s="190"/>
      <c r="B50" s="190"/>
      <c r="C50" s="190"/>
      <c r="D50" s="190"/>
      <c r="E50" s="190"/>
    </row>
    <row r="51" spans="1:5">
      <c r="A51" s="190"/>
      <c r="B51" s="190"/>
      <c r="C51" s="190"/>
      <c r="D51" s="190"/>
      <c r="E51" s="19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B1" workbookViewId="0">
      <selection activeCell="L9" sqref="L9"/>
    </sheetView>
  </sheetViews>
  <sheetFormatPr baseColWidth="10" defaultColWidth="9.140625" defaultRowHeight="15"/>
  <cols>
    <col min="1" max="1" width="10.42578125" style="13" hidden="1" customWidth="1"/>
    <col min="2" max="2" width="15.140625" style="13" customWidth="1"/>
    <col min="3" max="3" width="10.42578125" style="21" customWidth="1"/>
    <col min="4" max="4" width="57.140625" style="13" customWidth="1"/>
    <col min="5" max="5" width="18.28515625" style="13" customWidth="1"/>
    <col min="6" max="6" width="17" style="13" customWidth="1"/>
    <col min="7" max="7" width="20.140625" style="13" customWidth="1"/>
    <col min="8" max="256" width="9.140625" style="13"/>
    <col min="257" max="257" width="0" style="13" hidden="1" customWidth="1"/>
    <col min="258" max="258" width="15.140625" style="13" customWidth="1"/>
    <col min="259" max="259" width="21.7109375" style="13" customWidth="1"/>
    <col min="260" max="260" width="41.7109375" style="13" customWidth="1"/>
    <col min="261" max="261" width="18.28515625" style="13" customWidth="1"/>
    <col min="262" max="262" width="17" style="13" customWidth="1"/>
    <col min="263" max="263" width="20.140625" style="13" customWidth="1"/>
    <col min="264" max="512" width="9.140625" style="13"/>
    <col min="513" max="513" width="0" style="13" hidden="1" customWidth="1"/>
    <col min="514" max="514" width="15.140625" style="13" customWidth="1"/>
    <col min="515" max="515" width="21.7109375" style="13" customWidth="1"/>
    <col min="516" max="516" width="41.7109375" style="13" customWidth="1"/>
    <col min="517" max="517" width="18.28515625" style="13" customWidth="1"/>
    <col min="518" max="518" width="17" style="13" customWidth="1"/>
    <col min="519" max="519" width="20.140625" style="13" customWidth="1"/>
    <col min="520" max="768" width="9.140625" style="13"/>
    <col min="769" max="769" width="0" style="13" hidden="1" customWidth="1"/>
    <col min="770" max="770" width="15.140625" style="13" customWidth="1"/>
    <col min="771" max="771" width="21.7109375" style="13" customWidth="1"/>
    <col min="772" max="772" width="41.7109375" style="13" customWidth="1"/>
    <col min="773" max="773" width="18.28515625" style="13" customWidth="1"/>
    <col min="774" max="774" width="17" style="13" customWidth="1"/>
    <col min="775" max="775" width="20.140625" style="13" customWidth="1"/>
    <col min="776" max="1024" width="9.140625" style="13"/>
    <col min="1025" max="1025" width="0" style="13" hidden="1" customWidth="1"/>
    <col min="1026" max="1026" width="15.140625" style="13" customWidth="1"/>
    <col min="1027" max="1027" width="21.7109375" style="13" customWidth="1"/>
    <col min="1028" max="1028" width="41.7109375" style="13" customWidth="1"/>
    <col min="1029" max="1029" width="18.28515625" style="13" customWidth="1"/>
    <col min="1030" max="1030" width="17" style="13" customWidth="1"/>
    <col min="1031" max="1031" width="20.140625" style="13" customWidth="1"/>
    <col min="1032" max="1280" width="9.140625" style="13"/>
    <col min="1281" max="1281" width="0" style="13" hidden="1" customWidth="1"/>
    <col min="1282" max="1282" width="15.140625" style="13" customWidth="1"/>
    <col min="1283" max="1283" width="21.7109375" style="13" customWidth="1"/>
    <col min="1284" max="1284" width="41.7109375" style="13" customWidth="1"/>
    <col min="1285" max="1285" width="18.28515625" style="13" customWidth="1"/>
    <col min="1286" max="1286" width="17" style="13" customWidth="1"/>
    <col min="1287" max="1287" width="20.140625" style="13" customWidth="1"/>
    <col min="1288" max="1536" width="9.140625" style="13"/>
    <col min="1537" max="1537" width="0" style="13" hidden="1" customWidth="1"/>
    <col min="1538" max="1538" width="15.140625" style="13" customWidth="1"/>
    <col min="1539" max="1539" width="21.7109375" style="13" customWidth="1"/>
    <col min="1540" max="1540" width="41.7109375" style="13" customWidth="1"/>
    <col min="1541" max="1541" width="18.28515625" style="13" customWidth="1"/>
    <col min="1542" max="1542" width="17" style="13" customWidth="1"/>
    <col min="1543" max="1543" width="20.140625" style="13" customWidth="1"/>
    <col min="1544" max="1792" width="9.140625" style="13"/>
    <col min="1793" max="1793" width="0" style="13" hidden="1" customWidth="1"/>
    <col min="1794" max="1794" width="15.140625" style="13" customWidth="1"/>
    <col min="1795" max="1795" width="21.7109375" style="13" customWidth="1"/>
    <col min="1796" max="1796" width="41.7109375" style="13" customWidth="1"/>
    <col min="1797" max="1797" width="18.28515625" style="13" customWidth="1"/>
    <col min="1798" max="1798" width="17" style="13" customWidth="1"/>
    <col min="1799" max="1799" width="20.140625" style="13" customWidth="1"/>
    <col min="1800" max="2048" width="9.140625" style="13"/>
    <col min="2049" max="2049" width="0" style="13" hidden="1" customWidth="1"/>
    <col min="2050" max="2050" width="15.140625" style="13" customWidth="1"/>
    <col min="2051" max="2051" width="21.7109375" style="13" customWidth="1"/>
    <col min="2052" max="2052" width="41.7109375" style="13" customWidth="1"/>
    <col min="2053" max="2053" width="18.28515625" style="13" customWidth="1"/>
    <col min="2054" max="2054" width="17" style="13" customWidth="1"/>
    <col min="2055" max="2055" width="20.140625" style="13" customWidth="1"/>
    <col min="2056" max="2304" width="9.140625" style="13"/>
    <col min="2305" max="2305" width="0" style="13" hidden="1" customWidth="1"/>
    <col min="2306" max="2306" width="15.140625" style="13" customWidth="1"/>
    <col min="2307" max="2307" width="21.7109375" style="13" customWidth="1"/>
    <col min="2308" max="2308" width="41.7109375" style="13" customWidth="1"/>
    <col min="2309" max="2309" width="18.28515625" style="13" customWidth="1"/>
    <col min="2310" max="2310" width="17" style="13" customWidth="1"/>
    <col min="2311" max="2311" width="20.140625" style="13" customWidth="1"/>
    <col min="2312" max="2560" width="9.140625" style="13"/>
    <col min="2561" max="2561" width="0" style="13" hidden="1" customWidth="1"/>
    <col min="2562" max="2562" width="15.140625" style="13" customWidth="1"/>
    <col min="2563" max="2563" width="21.7109375" style="13" customWidth="1"/>
    <col min="2564" max="2564" width="41.7109375" style="13" customWidth="1"/>
    <col min="2565" max="2565" width="18.28515625" style="13" customWidth="1"/>
    <col min="2566" max="2566" width="17" style="13" customWidth="1"/>
    <col min="2567" max="2567" width="20.140625" style="13" customWidth="1"/>
    <col min="2568" max="2816" width="9.140625" style="13"/>
    <col min="2817" max="2817" width="0" style="13" hidden="1" customWidth="1"/>
    <col min="2818" max="2818" width="15.140625" style="13" customWidth="1"/>
    <col min="2819" max="2819" width="21.7109375" style="13" customWidth="1"/>
    <col min="2820" max="2820" width="41.7109375" style="13" customWidth="1"/>
    <col min="2821" max="2821" width="18.28515625" style="13" customWidth="1"/>
    <col min="2822" max="2822" width="17" style="13" customWidth="1"/>
    <col min="2823" max="2823" width="20.140625" style="13" customWidth="1"/>
    <col min="2824" max="3072" width="9.140625" style="13"/>
    <col min="3073" max="3073" width="0" style="13" hidden="1" customWidth="1"/>
    <col min="3074" max="3074" width="15.140625" style="13" customWidth="1"/>
    <col min="3075" max="3075" width="21.7109375" style="13" customWidth="1"/>
    <col min="3076" max="3076" width="41.7109375" style="13" customWidth="1"/>
    <col min="3077" max="3077" width="18.28515625" style="13" customWidth="1"/>
    <col min="3078" max="3078" width="17" style="13" customWidth="1"/>
    <col min="3079" max="3079" width="20.140625" style="13" customWidth="1"/>
    <col min="3080" max="3328" width="9.140625" style="13"/>
    <col min="3329" max="3329" width="0" style="13" hidden="1" customWidth="1"/>
    <col min="3330" max="3330" width="15.140625" style="13" customWidth="1"/>
    <col min="3331" max="3331" width="21.7109375" style="13" customWidth="1"/>
    <col min="3332" max="3332" width="41.7109375" style="13" customWidth="1"/>
    <col min="3333" max="3333" width="18.28515625" style="13" customWidth="1"/>
    <col min="3334" max="3334" width="17" style="13" customWidth="1"/>
    <col min="3335" max="3335" width="20.140625" style="13" customWidth="1"/>
    <col min="3336" max="3584" width="9.140625" style="13"/>
    <col min="3585" max="3585" width="0" style="13" hidden="1" customWidth="1"/>
    <col min="3586" max="3586" width="15.140625" style="13" customWidth="1"/>
    <col min="3587" max="3587" width="21.7109375" style="13" customWidth="1"/>
    <col min="3588" max="3588" width="41.7109375" style="13" customWidth="1"/>
    <col min="3589" max="3589" width="18.28515625" style="13" customWidth="1"/>
    <col min="3590" max="3590" width="17" style="13" customWidth="1"/>
    <col min="3591" max="3591" width="20.140625" style="13" customWidth="1"/>
    <col min="3592" max="3840" width="9.140625" style="13"/>
    <col min="3841" max="3841" width="0" style="13" hidden="1" customWidth="1"/>
    <col min="3842" max="3842" width="15.140625" style="13" customWidth="1"/>
    <col min="3843" max="3843" width="21.7109375" style="13" customWidth="1"/>
    <col min="3844" max="3844" width="41.7109375" style="13" customWidth="1"/>
    <col min="3845" max="3845" width="18.28515625" style="13" customWidth="1"/>
    <col min="3846" max="3846" width="17" style="13" customWidth="1"/>
    <col min="3847" max="3847" width="20.140625" style="13" customWidth="1"/>
    <col min="3848" max="4096" width="9.140625" style="13"/>
    <col min="4097" max="4097" width="0" style="13" hidden="1" customWidth="1"/>
    <col min="4098" max="4098" width="15.140625" style="13" customWidth="1"/>
    <col min="4099" max="4099" width="21.7109375" style="13" customWidth="1"/>
    <col min="4100" max="4100" width="41.7109375" style="13" customWidth="1"/>
    <col min="4101" max="4101" width="18.28515625" style="13" customWidth="1"/>
    <col min="4102" max="4102" width="17" style="13" customWidth="1"/>
    <col min="4103" max="4103" width="20.140625" style="13" customWidth="1"/>
    <col min="4104" max="4352" width="9.140625" style="13"/>
    <col min="4353" max="4353" width="0" style="13" hidden="1" customWidth="1"/>
    <col min="4354" max="4354" width="15.140625" style="13" customWidth="1"/>
    <col min="4355" max="4355" width="21.7109375" style="13" customWidth="1"/>
    <col min="4356" max="4356" width="41.7109375" style="13" customWidth="1"/>
    <col min="4357" max="4357" width="18.28515625" style="13" customWidth="1"/>
    <col min="4358" max="4358" width="17" style="13" customWidth="1"/>
    <col min="4359" max="4359" width="20.140625" style="13" customWidth="1"/>
    <col min="4360" max="4608" width="9.140625" style="13"/>
    <col min="4609" max="4609" width="0" style="13" hidden="1" customWidth="1"/>
    <col min="4610" max="4610" width="15.140625" style="13" customWidth="1"/>
    <col min="4611" max="4611" width="21.7109375" style="13" customWidth="1"/>
    <col min="4612" max="4612" width="41.7109375" style="13" customWidth="1"/>
    <col min="4613" max="4613" width="18.28515625" style="13" customWidth="1"/>
    <col min="4614" max="4614" width="17" style="13" customWidth="1"/>
    <col min="4615" max="4615" width="20.140625" style="13" customWidth="1"/>
    <col min="4616" max="4864" width="9.140625" style="13"/>
    <col min="4865" max="4865" width="0" style="13" hidden="1" customWidth="1"/>
    <col min="4866" max="4866" width="15.140625" style="13" customWidth="1"/>
    <col min="4867" max="4867" width="21.7109375" style="13" customWidth="1"/>
    <col min="4868" max="4868" width="41.7109375" style="13" customWidth="1"/>
    <col min="4869" max="4869" width="18.28515625" style="13" customWidth="1"/>
    <col min="4870" max="4870" width="17" style="13" customWidth="1"/>
    <col min="4871" max="4871" width="20.140625" style="13" customWidth="1"/>
    <col min="4872" max="5120" width="9.140625" style="13"/>
    <col min="5121" max="5121" width="0" style="13" hidden="1" customWidth="1"/>
    <col min="5122" max="5122" width="15.140625" style="13" customWidth="1"/>
    <col min="5123" max="5123" width="21.7109375" style="13" customWidth="1"/>
    <col min="5124" max="5124" width="41.7109375" style="13" customWidth="1"/>
    <col min="5125" max="5125" width="18.28515625" style="13" customWidth="1"/>
    <col min="5126" max="5126" width="17" style="13" customWidth="1"/>
    <col min="5127" max="5127" width="20.140625" style="13" customWidth="1"/>
    <col min="5128" max="5376" width="9.140625" style="13"/>
    <col min="5377" max="5377" width="0" style="13" hidden="1" customWidth="1"/>
    <col min="5378" max="5378" width="15.140625" style="13" customWidth="1"/>
    <col min="5379" max="5379" width="21.7109375" style="13" customWidth="1"/>
    <col min="5380" max="5380" width="41.7109375" style="13" customWidth="1"/>
    <col min="5381" max="5381" width="18.28515625" style="13" customWidth="1"/>
    <col min="5382" max="5382" width="17" style="13" customWidth="1"/>
    <col min="5383" max="5383" width="20.140625" style="13" customWidth="1"/>
    <col min="5384" max="5632" width="9.140625" style="13"/>
    <col min="5633" max="5633" width="0" style="13" hidden="1" customWidth="1"/>
    <col min="5634" max="5634" width="15.140625" style="13" customWidth="1"/>
    <col min="5635" max="5635" width="21.7109375" style="13" customWidth="1"/>
    <col min="5636" max="5636" width="41.7109375" style="13" customWidth="1"/>
    <col min="5637" max="5637" width="18.28515625" style="13" customWidth="1"/>
    <col min="5638" max="5638" width="17" style="13" customWidth="1"/>
    <col min="5639" max="5639" width="20.140625" style="13" customWidth="1"/>
    <col min="5640" max="5888" width="9.140625" style="13"/>
    <col min="5889" max="5889" width="0" style="13" hidden="1" customWidth="1"/>
    <col min="5890" max="5890" width="15.140625" style="13" customWidth="1"/>
    <col min="5891" max="5891" width="21.7109375" style="13" customWidth="1"/>
    <col min="5892" max="5892" width="41.7109375" style="13" customWidth="1"/>
    <col min="5893" max="5893" width="18.28515625" style="13" customWidth="1"/>
    <col min="5894" max="5894" width="17" style="13" customWidth="1"/>
    <col min="5895" max="5895" width="20.140625" style="13" customWidth="1"/>
    <col min="5896" max="6144" width="9.140625" style="13"/>
    <col min="6145" max="6145" width="0" style="13" hidden="1" customWidth="1"/>
    <col min="6146" max="6146" width="15.140625" style="13" customWidth="1"/>
    <col min="6147" max="6147" width="21.7109375" style="13" customWidth="1"/>
    <col min="6148" max="6148" width="41.7109375" style="13" customWidth="1"/>
    <col min="6149" max="6149" width="18.28515625" style="13" customWidth="1"/>
    <col min="6150" max="6150" width="17" style="13" customWidth="1"/>
    <col min="6151" max="6151" width="20.140625" style="13" customWidth="1"/>
    <col min="6152" max="6400" width="9.140625" style="13"/>
    <col min="6401" max="6401" width="0" style="13" hidden="1" customWidth="1"/>
    <col min="6402" max="6402" width="15.140625" style="13" customWidth="1"/>
    <col min="6403" max="6403" width="21.7109375" style="13" customWidth="1"/>
    <col min="6404" max="6404" width="41.7109375" style="13" customWidth="1"/>
    <col min="6405" max="6405" width="18.28515625" style="13" customWidth="1"/>
    <col min="6406" max="6406" width="17" style="13" customWidth="1"/>
    <col min="6407" max="6407" width="20.140625" style="13" customWidth="1"/>
    <col min="6408" max="6656" width="9.140625" style="13"/>
    <col min="6657" max="6657" width="0" style="13" hidden="1" customWidth="1"/>
    <col min="6658" max="6658" width="15.140625" style="13" customWidth="1"/>
    <col min="6659" max="6659" width="21.7109375" style="13" customWidth="1"/>
    <col min="6660" max="6660" width="41.7109375" style="13" customWidth="1"/>
    <col min="6661" max="6661" width="18.28515625" style="13" customWidth="1"/>
    <col min="6662" max="6662" width="17" style="13" customWidth="1"/>
    <col min="6663" max="6663" width="20.140625" style="13" customWidth="1"/>
    <col min="6664" max="6912" width="9.140625" style="13"/>
    <col min="6913" max="6913" width="0" style="13" hidden="1" customWidth="1"/>
    <col min="6914" max="6914" width="15.140625" style="13" customWidth="1"/>
    <col min="6915" max="6915" width="21.7109375" style="13" customWidth="1"/>
    <col min="6916" max="6916" width="41.7109375" style="13" customWidth="1"/>
    <col min="6917" max="6917" width="18.28515625" style="13" customWidth="1"/>
    <col min="6918" max="6918" width="17" style="13" customWidth="1"/>
    <col min="6919" max="6919" width="20.140625" style="13" customWidth="1"/>
    <col min="6920" max="7168" width="9.140625" style="13"/>
    <col min="7169" max="7169" width="0" style="13" hidden="1" customWidth="1"/>
    <col min="7170" max="7170" width="15.140625" style="13" customWidth="1"/>
    <col min="7171" max="7171" width="21.7109375" style="13" customWidth="1"/>
    <col min="7172" max="7172" width="41.7109375" style="13" customWidth="1"/>
    <col min="7173" max="7173" width="18.28515625" style="13" customWidth="1"/>
    <col min="7174" max="7174" width="17" style="13" customWidth="1"/>
    <col min="7175" max="7175" width="20.140625" style="13" customWidth="1"/>
    <col min="7176" max="7424" width="9.140625" style="13"/>
    <col min="7425" max="7425" width="0" style="13" hidden="1" customWidth="1"/>
    <col min="7426" max="7426" width="15.140625" style="13" customWidth="1"/>
    <col min="7427" max="7427" width="21.7109375" style="13" customWidth="1"/>
    <col min="7428" max="7428" width="41.7109375" style="13" customWidth="1"/>
    <col min="7429" max="7429" width="18.28515625" style="13" customWidth="1"/>
    <col min="7430" max="7430" width="17" style="13" customWidth="1"/>
    <col min="7431" max="7431" width="20.140625" style="13" customWidth="1"/>
    <col min="7432" max="7680" width="9.140625" style="13"/>
    <col min="7681" max="7681" width="0" style="13" hidden="1" customWidth="1"/>
    <col min="7682" max="7682" width="15.140625" style="13" customWidth="1"/>
    <col min="7683" max="7683" width="21.7109375" style="13" customWidth="1"/>
    <col min="7684" max="7684" width="41.7109375" style="13" customWidth="1"/>
    <col min="7685" max="7685" width="18.28515625" style="13" customWidth="1"/>
    <col min="7686" max="7686" width="17" style="13" customWidth="1"/>
    <col min="7687" max="7687" width="20.140625" style="13" customWidth="1"/>
    <col min="7688" max="7936" width="9.140625" style="13"/>
    <col min="7937" max="7937" width="0" style="13" hidden="1" customWidth="1"/>
    <col min="7938" max="7938" width="15.140625" style="13" customWidth="1"/>
    <col min="7939" max="7939" width="21.7109375" style="13" customWidth="1"/>
    <col min="7940" max="7940" width="41.7109375" style="13" customWidth="1"/>
    <col min="7941" max="7941" width="18.28515625" style="13" customWidth="1"/>
    <col min="7942" max="7942" width="17" style="13" customWidth="1"/>
    <col min="7943" max="7943" width="20.140625" style="13" customWidth="1"/>
    <col min="7944" max="8192" width="9.140625" style="13"/>
    <col min="8193" max="8193" width="0" style="13" hidden="1" customWidth="1"/>
    <col min="8194" max="8194" width="15.140625" style="13" customWidth="1"/>
    <col min="8195" max="8195" width="21.7109375" style="13" customWidth="1"/>
    <col min="8196" max="8196" width="41.7109375" style="13" customWidth="1"/>
    <col min="8197" max="8197" width="18.28515625" style="13" customWidth="1"/>
    <col min="8198" max="8198" width="17" style="13" customWidth="1"/>
    <col min="8199" max="8199" width="20.140625" style="13" customWidth="1"/>
    <col min="8200" max="8448" width="9.140625" style="13"/>
    <col min="8449" max="8449" width="0" style="13" hidden="1" customWidth="1"/>
    <col min="8450" max="8450" width="15.140625" style="13" customWidth="1"/>
    <col min="8451" max="8451" width="21.7109375" style="13" customWidth="1"/>
    <col min="8452" max="8452" width="41.7109375" style="13" customWidth="1"/>
    <col min="8453" max="8453" width="18.28515625" style="13" customWidth="1"/>
    <col min="8454" max="8454" width="17" style="13" customWidth="1"/>
    <col min="8455" max="8455" width="20.140625" style="13" customWidth="1"/>
    <col min="8456" max="8704" width="9.140625" style="13"/>
    <col min="8705" max="8705" width="0" style="13" hidden="1" customWidth="1"/>
    <col min="8706" max="8706" width="15.140625" style="13" customWidth="1"/>
    <col min="8707" max="8707" width="21.7109375" style="13" customWidth="1"/>
    <col min="8708" max="8708" width="41.7109375" style="13" customWidth="1"/>
    <col min="8709" max="8709" width="18.28515625" style="13" customWidth="1"/>
    <col min="8710" max="8710" width="17" style="13" customWidth="1"/>
    <col min="8711" max="8711" width="20.140625" style="13" customWidth="1"/>
    <col min="8712" max="8960" width="9.140625" style="13"/>
    <col min="8961" max="8961" width="0" style="13" hidden="1" customWidth="1"/>
    <col min="8962" max="8962" width="15.140625" style="13" customWidth="1"/>
    <col min="8963" max="8963" width="21.7109375" style="13" customWidth="1"/>
    <col min="8964" max="8964" width="41.7109375" style="13" customWidth="1"/>
    <col min="8965" max="8965" width="18.28515625" style="13" customWidth="1"/>
    <col min="8966" max="8966" width="17" style="13" customWidth="1"/>
    <col min="8967" max="8967" width="20.140625" style="13" customWidth="1"/>
    <col min="8968" max="9216" width="9.140625" style="13"/>
    <col min="9217" max="9217" width="0" style="13" hidden="1" customWidth="1"/>
    <col min="9218" max="9218" width="15.140625" style="13" customWidth="1"/>
    <col min="9219" max="9219" width="21.7109375" style="13" customWidth="1"/>
    <col min="9220" max="9220" width="41.7109375" style="13" customWidth="1"/>
    <col min="9221" max="9221" width="18.28515625" style="13" customWidth="1"/>
    <col min="9222" max="9222" width="17" style="13" customWidth="1"/>
    <col min="9223" max="9223" width="20.140625" style="13" customWidth="1"/>
    <col min="9224" max="9472" width="9.140625" style="13"/>
    <col min="9473" max="9473" width="0" style="13" hidden="1" customWidth="1"/>
    <col min="9474" max="9474" width="15.140625" style="13" customWidth="1"/>
    <col min="9475" max="9475" width="21.7109375" style="13" customWidth="1"/>
    <col min="9476" max="9476" width="41.7109375" style="13" customWidth="1"/>
    <col min="9477" max="9477" width="18.28515625" style="13" customWidth="1"/>
    <col min="9478" max="9478" width="17" style="13" customWidth="1"/>
    <col min="9479" max="9479" width="20.140625" style="13" customWidth="1"/>
    <col min="9480" max="9728" width="9.140625" style="13"/>
    <col min="9729" max="9729" width="0" style="13" hidden="1" customWidth="1"/>
    <col min="9730" max="9730" width="15.140625" style="13" customWidth="1"/>
    <col min="9731" max="9731" width="21.7109375" style="13" customWidth="1"/>
    <col min="9732" max="9732" width="41.7109375" style="13" customWidth="1"/>
    <col min="9733" max="9733" width="18.28515625" style="13" customWidth="1"/>
    <col min="9734" max="9734" width="17" style="13" customWidth="1"/>
    <col min="9735" max="9735" width="20.140625" style="13" customWidth="1"/>
    <col min="9736" max="9984" width="9.140625" style="13"/>
    <col min="9985" max="9985" width="0" style="13" hidden="1" customWidth="1"/>
    <col min="9986" max="9986" width="15.140625" style="13" customWidth="1"/>
    <col min="9987" max="9987" width="21.7109375" style="13" customWidth="1"/>
    <col min="9988" max="9988" width="41.7109375" style="13" customWidth="1"/>
    <col min="9989" max="9989" width="18.28515625" style="13" customWidth="1"/>
    <col min="9990" max="9990" width="17" style="13" customWidth="1"/>
    <col min="9991" max="9991" width="20.140625" style="13" customWidth="1"/>
    <col min="9992" max="10240" width="9.140625" style="13"/>
    <col min="10241" max="10241" width="0" style="13" hidden="1" customWidth="1"/>
    <col min="10242" max="10242" width="15.140625" style="13" customWidth="1"/>
    <col min="10243" max="10243" width="21.7109375" style="13" customWidth="1"/>
    <col min="10244" max="10244" width="41.7109375" style="13" customWidth="1"/>
    <col min="10245" max="10245" width="18.28515625" style="13" customWidth="1"/>
    <col min="10246" max="10246" width="17" style="13" customWidth="1"/>
    <col min="10247" max="10247" width="20.140625" style="13" customWidth="1"/>
    <col min="10248" max="10496" width="9.140625" style="13"/>
    <col min="10497" max="10497" width="0" style="13" hidden="1" customWidth="1"/>
    <col min="10498" max="10498" width="15.140625" style="13" customWidth="1"/>
    <col min="10499" max="10499" width="21.7109375" style="13" customWidth="1"/>
    <col min="10500" max="10500" width="41.7109375" style="13" customWidth="1"/>
    <col min="10501" max="10501" width="18.28515625" style="13" customWidth="1"/>
    <col min="10502" max="10502" width="17" style="13" customWidth="1"/>
    <col min="10503" max="10503" width="20.140625" style="13" customWidth="1"/>
    <col min="10504" max="10752" width="9.140625" style="13"/>
    <col min="10753" max="10753" width="0" style="13" hidden="1" customWidth="1"/>
    <col min="10754" max="10754" width="15.140625" style="13" customWidth="1"/>
    <col min="10755" max="10755" width="21.7109375" style="13" customWidth="1"/>
    <col min="10756" max="10756" width="41.7109375" style="13" customWidth="1"/>
    <col min="10757" max="10757" width="18.28515625" style="13" customWidth="1"/>
    <col min="10758" max="10758" width="17" style="13" customWidth="1"/>
    <col min="10759" max="10759" width="20.140625" style="13" customWidth="1"/>
    <col min="10760" max="11008" width="9.140625" style="13"/>
    <col min="11009" max="11009" width="0" style="13" hidden="1" customWidth="1"/>
    <col min="11010" max="11010" width="15.140625" style="13" customWidth="1"/>
    <col min="11011" max="11011" width="21.7109375" style="13" customWidth="1"/>
    <col min="11012" max="11012" width="41.7109375" style="13" customWidth="1"/>
    <col min="11013" max="11013" width="18.28515625" style="13" customWidth="1"/>
    <col min="11014" max="11014" width="17" style="13" customWidth="1"/>
    <col min="11015" max="11015" width="20.140625" style="13" customWidth="1"/>
    <col min="11016" max="11264" width="9.140625" style="13"/>
    <col min="11265" max="11265" width="0" style="13" hidden="1" customWidth="1"/>
    <col min="11266" max="11266" width="15.140625" style="13" customWidth="1"/>
    <col min="11267" max="11267" width="21.7109375" style="13" customWidth="1"/>
    <col min="11268" max="11268" width="41.7109375" style="13" customWidth="1"/>
    <col min="11269" max="11269" width="18.28515625" style="13" customWidth="1"/>
    <col min="11270" max="11270" width="17" style="13" customWidth="1"/>
    <col min="11271" max="11271" width="20.140625" style="13" customWidth="1"/>
    <col min="11272" max="11520" width="9.140625" style="13"/>
    <col min="11521" max="11521" width="0" style="13" hidden="1" customWidth="1"/>
    <col min="11522" max="11522" width="15.140625" style="13" customWidth="1"/>
    <col min="11523" max="11523" width="21.7109375" style="13" customWidth="1"/>
    <col min="11524" max="11524" width="41.7109375" style="13" customWidth="1"/>
    <col min="11525" max="11525" width="18.28515625" style="13" customWidth="1"/>
    <col min="11526" max="11526" width="17" style="13" customWidth="1"/>
    <col min="11527" max="11527" width="20.140625" style="13" customWidth="1"/>
    <col min="11528" max="11776" width="9.140625" style="13"/>
    <col min="11777" max="11777" width="0" style="13" hidden="1" customWidth="1"/>
    <col min="11778" max="11778" width="15.140625" style="13" customWidth="1"/>
    <col min="11779" max="11779" width="21.7109375" style="13" customWidth="1"/>
    <col min="11780" max="11780" width="41.7109375" style="13" customWidth="1"/>
    <col min="11781" max="11781" width="18.28515625" style="13" customWidth="1"/>
    <col min="11782" max="11782" width="17" style="13" customWidth="1"/>
    <col min="11783" max="11783" width="20.140625" style="13" customWidth="1"/>
    <col min="11784" max="12032" width="9.140625" style="13"/>
    <col min="12033" max="12033" width="0" style="13" hidden="1" customWidth="1"/>
    <col min="12034" max="12034" width="15.140625" style="13" customWidth="1"/>
    <col min="12035" max="12035" width="21.7109375" style="13" customWidth="1"/>
    <col min="12036" max="12036" width="41.7109375" style="13" customWidth="1"/>
    <col min="12037" max="12037" width="18.28515625" style="13" customWidth="1"/>
    <col min="12038" max="12038" width="17" style="13" customWidth="1"/>
    <col min="12039" max="12039" width="20.140625" style="13" customWidth="1"/>
    <col min="12040" max="12288" width="9.140625" style="13"/>
    <col min="12289" max="12289" width="0" style="13" hidden="1" customWidth="1"/>
    <col min="12290" max="12290" width="15.140625" style="13" customWidth="1"/>
    <col min="12291" max="12291" width="21.7109375" style="13" customWidth="1"/>
    <col min="12292" max="12292" width="41.7109375" style="13" customWidth="1"/>
    <col min="12293" max="12293" width="18.28515625" style="13" customWidth="1"/>
    <col min="12294" max="12294" width="17" style="13" customWidth="1"/>
    <col min="12295" max="12295" width="20.140625" style="13" customWidth="1"/>
    <col min="12296" max="12544" width="9.140625" style="13"/>
    <col min="12545" max="12545" width="0" style="13" hidden="1" customWidth="1"/>
    <col min="12546" max="12546" width="15.140625" style="13" customWidth="1"/>
    <col min="12547" max="12547" width="21.7109375" style="13" customWidth="1"/>
    <col min="12548" max="12548" width="41.7109375" style="13" customWidth="1"/>
    <col min="12549" max="12549" width="18.28515625" style="13" customWidth="1"/>
    <col min="12550" max="12550" width="17" style="13" customWidth="1"/>
    <col min="12551" max="12551" width="20.140625" style="13" customWidth="1"/>
    <col min="12552" max="12800" width="9.140625" style="13"/>
    <col min="12801" max="12801" width="0" style="13" hidden="1" customWidth="1"/>
    <col min="12802" max="12802" width="15.140625" style="13" customWidth="1"/>
    <col min="12803" max="12803" width="21.7109375" style="13" customWidth="1"/>
    <col min="12804" max="12804" width="41.7109375" style="13" customWidth="1"/>
    <col min="12805" max="12805" width="18.28515625" style="13" customWidth="1"/>
    <col min="12806" max="12806" width="17" style="13" customWidth="1"/>
    <col min="12807" max="12807" width="20.140625" style="13" customWidth="1"/>
    <col min="12808" max="13056" width="9.140625" style="13"/>
    <col min="13057" max="13057" width="0" style="13" hidden="1" customWidth="1"/>
    <col min="13058" max="13058" width="15.140625" style="13" customWidth="1"/>
    <col min="13059" max="13059" width="21.7109375" style="13" customWidth="1"/>
    <col min="13060" max="13060" width="41.7109375" style="13" customWidth="1"/>
    <col min="13061" max="13061" width="18.28515625" style="13" customWidth="1"/>
    <col min="13062" max="13062" width="17" style="13" customWidth="1"/>
    <col min="13063" max="13063" width="20.140625" style="13" customWidth="1"/>
    <col min="13064" max="13312" width="9.140625" style="13"/>
    <col min="13313" max="13313" width="0" style="13" hidden="1" customWidth="1"/>
    <col min="13314" max="13314" width="15.140625" style="13" customWidth="1"/>
    <col min="13315" max="13315" width="21.7109375" style="13" customWidth="1"/>
    <col min="13316" max="13316" width="41.7109375" style="13" customWidth="1"/>
    <col min="13317" max="13317" width="18.28515625" style="13" customWidth="1"/>
    <col min="13318" max="13318" width="17" style="13" customWidth="1"/>
    <col min="13319" max="13319" width="20.140625" style="13" customWidth="1"/>
    <col min="13320" max="13568" width="9.140625" style="13"/>
    <col min="13569" max="13569" width="0" style="13" hidden="1" customWidth="1"/>
    <col min="13570" max="13570" width="15.140625" style="13" customWidth="1"/>
    <col min="13571" max="13571" width="21.7109375" style="13" customWidth="1"/>
    <col min="13572" max="13572" width="41.7109375" style="13" customWidth="1"/>
    <col min="13573" max="13573" width="18.28515625" style="13" customWidth="1"/>
    <col min="13574" max="13574" width="17" style="13" customWidth="1"/>
    <col min="13575" max="13575" width="20.140625" style="13" customWidth="1"/>
    <col min="13576" max="13824" width="9.140625" style="13"/>
    <col min="13825" max="13825" width="0" style="13" hidden="1" customWidth="1"/>
    <col min="13826" max="13826" width="15.140625" style="13" customWidth="1"/>
    <col min="13827" max="13827" width="21.7109375" style="13" customWidth="1"/>
    <col min="13828" max="13828" width="41.7109375" style="13" customWidth="1"/>
    <col min="13829" max="13829" width="18.28515625" style="13" customWidth="1"/>
    <col min="13830" max="13830" width="17" style="13" customWidth="1"/>
    <col min="13831" max="13831" width="20.140625" style="13" customWidth="1"/>
    <col min="13832" max="14080" width="9.140625" style="13"/>
    <col min="14081" max="14081" width="0" style="13" hidden="1" customWidth="1"/>
    <col min="14082" max="14082" width="15.140625" style="13" customWidth="1"/>
    <col min="14083" max="14083" width="21.7109375" style="13" customWidth="1"/>
    <col min="14084" max="14084" width="41.7109375" style="13" customWidth="1"/>
    <col min="14085" max="14085" width="18.28515625" style="13" customWidth="1"/>
    <col min="14086" max="14086" width="17" style="13" customWidth="1"/>
    <col min="14087" max="14087" width="20.140625" style="13" customWidth="1"/>
    <col min="14088" max="14336" width="9.140625" style="13"/>
    <col min="14337" max="14337" width="0" style="13" hidden="1" customWidth="1"/>
    <col min="14338" max="14338" width="15.140625" style="13" customWidth="1"/>
    <col min="14339" max="14339" width="21.7109375" style="13" customWidth="1"/>
    <col min="14340" max="14340" width="41.7109375" style="13" customWidth="1"/>
    <col min="14341" max="14341" width="18.28515625" style="13" customWidth="1"/>
    <col min="14342" max="14342" width="17" style="13" customWidth="1"/>
    <col min="14343" max="14343" width="20.140625" style="13" customWidth="1"/>
    <col min="14344" max="14592" width="9.140625" style="13"/>
    <col min="14593" max="14593" width="0" style="13" hidden="1" customWidth="1"/>
    <col min="14594" max="14594" width="15.140625" style="13" customWidth="1"/>
    <col min="14595" max="14595" width="21.7109375" style="13" customWidth="1"/>
    <col min="14596" max="14596" width="41.7109375" style="13" customWidth="1"/>
    <col min="14597" max="14597" width="18.28515625" style="13" customWidth="1"/>
    <col min="14598" max="14598" width="17" style="13" customWidth="1"/>
    <col min="14599" max="14599" width="20.140625" style="13" customWidth="1"/>
    <col min="14600" max="14848" width="9.140625" style="13"/>
    <col min="14849" max="14849" width="0" style="13" hidden="1" customWidth="1"/>
    <col min="14850" max="14850" width="15.140625" style="13" customWidth="1"/>
    <col min="14851" max="14851" width="21.7109375" style="13" customWidth="1"/>
    <col min="14852" max="14852" width="41.7109375" style="13" customWidth="1"/>
    <col min="14853" max="14853" width="18.28515625" style="13" customWidth="1"/>
    <col min="14854" max="14854" width="17" style="13" customWidth="1"/>
    <col min="14855" max="14855" width="20.140625" style="13" customWidth="1"/>
    <col min="14856" max="15104" width="9.140625" style="13"/>
    <col min="15105" max="15105" width="0" style="13" hidden="1" customWidth="1"/>
    <col min="15106" max="15106" width="15.140625" style="13" customWidth="1"/>
    <col min="15107" max="15107" width="21.7109375" style="13" customWidth="1"/>
    <col min="15108" max="15108" width="41.7109375" style="13" customWidth="1"/>
    <col min="15109" max="15109" width="18.28515625" style="13" customWidth="1"/>
    <col min="15110" max="15110" width="17" style="13" customWidth="1"/>
    <col min="15111" max="15111" width="20.140625" style="13" customWidth="1"/>
    <col min="15112" max="15360" width="9.140625" style="13"/>
    <col min="15361" max="15361" width="0" style="13" hidden="1" customWidth="1"/>
    <col min="15362" max="15362" width="15.140625" style="13" customWidth="1"/>
    <col min="15363" max="15363" width="21.7109375" style="13" customWidth="1"/>
    <col min="15364" max="15364" width="41.7109375" style="13" customWidth="1"/>
    <col min="15365" max="15365" width="18.28515625" style="13" customWidth="1"/>
    <col min="15366" max="15366" width="17" style="13" customWidth="1"/>
    <col min="15367" max="15367" width="20.140625" style="13" customWidth="1"/>
    <col min="15368" max="15616" width="9.140625" style="13"/>
    <col min="15617" max="15617" width="0" style="13" hidden="1" customWidth="1"/>
    <col min="15618" max="15618" width="15.140625" style="13" customWidth="1"/>
    <col min="15619" max="15619" width="21.7109375" style="13" customWidth="1"/>
    <col min="15620" max="15620" width="41.7109375" style="13" customWidth="1"/>
    <col min="15621" max="15621" width="18.28515625" style="13" customWidth="1"/>
    <col min="15622" max="15622" width="17" style="13" customWidth="1"/>
    <col min="15623" max="15623" width="20.140625" style="13" customWidth="1"/>
    <col min="15624" max="15872" width="9.140625" style="13"/>
    <col min="15873" max="15873" width="0" style="13" hidden="1" customWidth="1"/>
    <col min="15874" max="15874" width="15.140625" style="13" customWidth="1"/>
    <col min="15875" max="15875" width="21.7109375" style="13" customWidth="1"/>
    <col min="15876" max="15876" width="41.7109375" style="13" customWidth="1"/>
    <col min="15877" max="15877" width="18.28515625" style="13" customWidth="1"/>
    <col min="15878" max="15878" width="17" style="13" customWidth="1"/>
    <col min="15879" max="15879" width="20.140625" style="13" customWidth="1"/>
    <col min="15880" max="16128" width="9.140625" style="13"/>
    <col min="16129" max="16129" width="0" style="13" hidden="1" customWidth="1"/>
    <col min="16130" max="16130" width="15.140625" style="13" customWidth="1"/>
    <col min="16131" max="16131" width="21.7109375" style="13" customWidth="1"/>
    <col min="16132" max="16132" width="41.7109375" style="13" customWidth="1"/>
    <col min="16133" max="16133" width="18.28515625" style="13" customWidth="1"/>
    <col min="16134" max="16134" width="17" style="13" customWidth="1"/>
    <col min="16135" max="16135" width="20.140625" style="13" customWidth="1"/>
    <col min="16136" max="16384" width="9.140625" style="13"/>
  </cols>
  <sheetData>
    <row r="1" spans="1:10" s="1" customFormat="1">
      <c r="C1" s="19"/>
    </row>
    <row r="2" spans="1:10" s="1" customFormat="1" ht="23.25">
      <c r="A2" s="2"/>
      <c r="B2" s="121"/>
      <c r="C2" s="121"/>
      <c r="D2" s="121"/>
      <c r="E2" s="121"/>
      <c r="F2" s="131"/>
      <c r="G2" s="121"/>
      <c r="H2" s="121"/>
      <c r="I2" s="121"/>
      <c r="J2" s="121"/>
    </row>
    <row r="3" spans="1:10" s="1" customFormat="1" ht="23.25">
      <c r="B3" s="131"/>
      <c r="C3" s="131"/>
      <c r="D3" s="191"/>
      <c r="E3" s="191" t="s">
        <v>16</v>
      </c>
      <c r="F3" s="191"/>
      <c r="G3" s="191"/>
      <c r="H3"/>
      <c r="I3" s="71"/>
      <c r="J3" s="71"/>
    </row>
    <row r="4" spans="1:10" s="1" customFormat="1" ht="18">
      <c r="B4" s="79" t="s">
        <v>0</v>
      </c>
      <c r="C4" s="79"/>
      <c r="D4" s="79"/>
      <c r="E4" s="79"/>
      <c r="F4" s="79"/>
      <c r="G4" s="79"/>
      <c r="H4" s="79"/>
      <c r="I4" s="79"/>
      <c r="J4" s="79"/>
    </row>
    <row r="5" spans="1:10" s="1" customFormat="1" ht="18">
      <c r="B5" s="79" t="s">
        <v>1</v>
      </c>
      <c r="C5" s="79"/>
      <c r="D5" s="79"/>
      <c r="E5" s="79"/>
      <c r="F5" s="79"/>
      <c r="G5" s="79"/>
      <c r="H5" s="79"/>
      <c r="I5" s="79"/>
      <c r="J5" s="79"/>
    </row>
    <row r="6" spans="1:10" s="1" customFormat="1" ht="18">
      <c r="B6" s="79" t="s">
        <v>106</v>
      </c>
      <c r="C6" s="79"/>
      <c r="D6" s="79"/>
      <c r="E6" s="79"/>
      <c r="F6" s="79"/>
      <c r="G6" s="79"/>
      <c r="H6" s="79"/>
      <c r="I6" s="79"/>
      <c r="J6" s="79"/>
    </row>
    <row r="7" spans="1:10" s="1" customFormat="1" ht="16.5" thickBot="1">
      <c r="B7" s="101"/>
      <c r="C7" s="192"/>
      <c r="D7" s="131"/>
      <c r="E7" s="193" t="s">
        <v>107</v>
      </c>
      <c r="F7" s="131"/>
      <c r="G7" s="131"/>
      <c r="H7" s="131"/>
      <c r="I7" s="131"/>
      <c r="J7" s="131"/>
    </row>
    <row r="8" spans="1:10" s="1" customFormat="1" ht="16.5">
      <c r="B8" s="171" t="s">
        <v>2</v>
      </c>
      <c r="C8" s="172"/>
      <c r="D8" s="172"/>
      <c r="E8" s="173" t="s">
        <v>13</v>
      </c>
      <c r="F8" s="173"/>
      <c r="G8" s="174"/>
      <c r="H8"/>
      <c r="I8"/>
      <c r="J8"/>
    </row>
    <row r="9" spans="1:10" s="4" customFormat="1" ht="16.5">
      <c r="B9" s="175"/>
      <c r="C9" s="176"/>
      <c r="D9" s="31"/>
      <c r="E9" s="177" t="s">
        <v>3</v>
      </c>
      <c r="F9" s="175"/>
      <c r="G9" s="178">
        <v>1276540.06</v>
      </c>
      <c r="H9"/>
      <c r="I9"/>
      <c r="J9"/>
    </row>
    <row r="10" spans="1:10" s="4" customFormat="1" ht="49.5">
      <c r="B10" s="179" t="s">
        <v>4</v>
      </c>
      <c r="C10" s="31" t="s">
        <v>5</v>
      </c>
      <c r="D10" s="31" t="s">
        <v>6</v>
      </c>
      <c r="E10" s="180" t="s">
        <v>108</v>
      </c>
      <c r="F10" s="181" t="s">
        <v>37</v>
      </c>
      <c r="G10" s="182" t="s">
        <v>38</v>
      </c>
      <c r="H10"/>
      <c r="I10"/>
      <c r="J10"/>
    </row>
    <row r="11" spans="1:10" s="4" customFormat="1" ht="16.5">
      <c r="B11" s="147"/>
      <c r="C11" s="31"/>
      <c r="D11" s="31" t="s">
        <v>20</v>
      </c>
      <c r="E11" s="179"/>
      <c r="F11" s="31"/>
      <c r="G11" s="183">
        <v>1276540.06</v>
      </c>
      <c r="H11"/>
      <c r="I11"/>
      <c r="J11"/>
    </row>
    <row r="12" spans="1:10" s="8" customFormat="1" ht="16.5">
      <c r="B12" s="123">
        <v>44472</v>
      </c>
      <c r="C12" s="132">
        <v>3613</v>
      </c>
      <c r="D12" s="124" t="s">
        <v>109</v>
      </c>
      <c r="E12" s="124">
        <v>625.65</v>
      </c>
      <c r="F12" s="70"/>
      <c r="G12" s="183">
        <f>(G11+E12-F12)</f>
        <v>1277165.71</v>
      </c>
      <c r="H12"/>
      <c r="I12"/>
      <c r="J12"/>
    </row>
    <row r="13" spans="1:10" s="9" customFormat="1" ht="16.5">
      <c r="B13" s="123">
        <v>44471</v>
      </c>
      <c r="C13" s="132">
        <v>3614</v>
      </c>
      <c r="D13" s="124" t="s">
        <v>110</v>
      </c>
      <c r="E13" s="135">
        <v>17649.46</v>
      </c>
      <c r="F13" s="70"/>
      <c r="G13" s="183">
        <f>(G12+E13-F13)</f>
        <v>1294815.17</v>
      </c>
      <c r="H13"/>
      <c r="I13"/>
      <c r="J13"/>
    </row>
    <row r="14" spans="1:10" s="9" customFormat="1" ht="16.5">
      <c r="B14" s="123">
        <v>44470</v>
      </c>
      <c r="C14" s="132">
        <v>3615</v>
      </c>
      <c r="D14" s="124" t="s">
        <v>111</v>
      </c>
      <c r="E14" s="124">
        <v>937.99</v>
      </c>
      <c r="F14" s="70"/>
      <c r="G14" s="183">
        <f>(G13+E14-F14)</f>
        <v>1295753.1599999999</v>
      </c>
      <c r="H14"/>
      <c r="I14"/>
      <c r="J14"/>
    </row>
    <row r="15" spans="1:10" s="9" customFormat="1" ht="16.5">
      <c r="B15" s="123">
        <v>44475</v>
      </c>
      <c r="C15" s="132">
        <v>3616</v>
      </c>
      <c r="D15" s="124" t="s">
        <v>112</v>
      </c>
      <c r="E15" s="135">
        <v>6305</v>
      </c>
      <c r="F15" s="70"/>
      <c r="G15" s="183">
        <f>(G14+E15-F15)</f>
        <v>1302058.1599999999</v>
      </c>
      <c r="H15"/>
      <c r="I15"/>
      <c r="J15"/>
    </row>
    <row r="16" spans="1:10" s="9" customFormat="1" ht="16.5">
      <c r="B16" s="123">
        <v>44476</v>
      </c>
      <c r="C16" s="132">
        <v>3617</v>
      </c>
      <c r="D16" s="124" t="s">
        <v>113</v>
      </c>
      <c r="E16" s="135">
        <v>2701.78</v>
      </c>
      <c r="F16" s="184"/>
      <c r="G16" s="183">
        <f>(G15+E16-F16)</f>
        <v>1304759.94</v>
      </c>
      <c r="H16"/>
      <c r="I16"/>
      <c r="J16"/>
    </row>
    <row r="17" spans="2:10" s="9" customFormat="1" ht="16.5">
      <c r="B17" s="185">
        <v>44476</v>
      </c>
      <c r="C17" s="186">
        <v>3618</v>
      </c>
      <c r="D17" s="43" t="s">
        <v>114</v>
      </c>
      <c r="E17" s="42">
        <v>3000</v>
      </c>
      <c r="F17" s="184"/>
      <c r="G17" s="183">
        <f>(G16+E17-F17)</f>
        <v>1307759.94</v>
      </c>
      <c r="H17"/>
      <c r="I17"/>
      <c r="J17"/>
    </row>
    <row r="18" spans="2:10" s="9" customFormat="1" ht="16.5">
      <c r="B18" s="123">
        <v>44476</v>
      </c>
      <c r="C18" s="132">
        <v>3619</v>
      </c>
      <c r="D18" s="124" t="s">
        <v>115</v>
      </c>
      <c r="E18" s="135">
        <v>10000</v>
      </c>
      <c r="F18" s="184"/>
      <c r="G18" s="183">
        <f>(G17+E18-F18)</f>
        <v>1317759.94</v>
      </c>
      <c r="H18"/>
      <c r="I18"/>
      <c r="J18"/>
    </row>
    <row r="19" spans="2:10" s="9" customFormat="1" ht="16.5">
      <c r="B19" s="123">
        <v>44476</v>
      </c>
      <c r="C19" s="132">
        <v>3620</v>
      </c>
      <c r="D19" s="124" t="s">
        <v>113</v>
      </c>
      <c r="E19" s="135">
        <v>7212.45</v>
      </c>
      <c r="F19" s="187"/>
      <c r="G19" s="183">
        <f>(G18+E19-F19)</f>
        <v>1324972.3899999999</v>
      </c>
      <c r="H19"/>
      <c r="I19"/>
      <c r="J19"/>
    </row>
    <row r="20" spans="2:10" s="9" customFormat="1" ht="16.5">
      <c r="B20" s="123">
        <v>44477</v>
      </c>
      <c r="C20" s="132">
        <v>3621</v>
      </c>
      <c r="D20" s="124" t="s">
        <v>116</v>
      </c>
      <c r="E20" s="135">
        <v>5626.58</v>
      </c>
      <c r="F20" s="187"/>
      <c r="G20" s="183">
        <f>(G19+E20-F20)</f>
        <v>1330598.97</v>
      </c>
      <c r="H20"/>
      <c r="I20"/>
      <c r="J20"/>
    </row>
    <row r="21" spans="2:10" s="9" customFormat="1" ht="16.5">
      <c r="B21" s="123">
        <v>44478</v>
      </c>
      <c r="C21" s="132">
        <v>3622</v>
      </c>
      <c r="D21" s="124" t="s">
        <v>117</v>
      </c>
      <c r="E21" s="135">
        <v>4294.05</v>
      </c>
      <c r="F21" s="184"/>
      <c r="G21" s="183">
        <f>(G20+E21-F21)</f>
        <v>1334893.02</v>
      </c>
      <c r="H21"/>
      <c r="I21"/>
      <c r="J21"/>
    </row>
    <row r="22" spans="2:10" s="9" customFormat="1" ht="16.5">
      <c r="B22" s="123">
        <v>44478</v>
      </c>
      <c r="C22" s="132">
        <v>10543</v>
      </c>
      <c r="D22" s="124" t="s">
        <v>118</v>
      </c>
      <c r="E22" s="135"/>
      <c r="F22" s="188">
        <v>69430.399999999994</v>
      </c>
      <c r="G22" s="183">
        <f>(G21+E22-F22)</f>
        <v>1265462.6200000001</v>
      </c>
      <c r="H22"/>
      <c r="I22"/>
      <c r="J22"/>
    </row>
    <row r="23" spans="2:10" s="9" customFormat="1" ht="16.5">
      <c r="B23" s="123">
        <v>44479</v>
      </c>
      <c r="C23" s="132">
        <v>3623</v>
      </c>
      <c r="D23" s="124" t="s">
        <v>119</v>
      </c>
      <c r="E23" s="135">
        <v>3156.14</v>
      </c>
      <c r="F23" s="184"/>
      <c r="G23" s="183">
        <f>(G22+E23-F23)</f>
        <v>1268618.76</v>
      </c>
      <c r="H23"/>
      <c r="I23"/>
      <c r="J23"/>
    </row>
    <row r="24" spans="2:10" s="9" customFormat="1" ht="16.5">
      <c r="B24" s="123">
        <v>44480</v>
      </c>
      <c r="C24" s="132">
        <v>3624</v>
      </c>
      <c r="D24" s="124" t="s">
        <v>120</v>
      </c>
      <c r="E24" s="135">
        <v>86458.07</v>
      </c>
      <c r="F24" s="184"/>
      <c r="G24" s="183">
        <f>(G23+E24-F24)</f>
        <v>1355076.83</v>
      </c>
      <c r="H24"/>
      <c r="I24"/>
      <c r="J24"/>
    </row>
    <row r="25" spans="2:10" s="9" customFormat="1" ht="16.5">
      <c r="B25" s="123">
        <v>44480</v>
      </c>
      <c r="C25" s="132">
        <v>10544</v>
      </c>
      <c r="D25" s="124" t="s">
        <v>121</v>
      </c>
      <c r="E25" s="135"/>
      <c r="F25" s="184">
        <v>29477.78</v>
      </c>
      <c r="G25" s="183">
        <f>(G24+E25-F25)</f>
        <v>1325599.05</v>
      </c>
      <c r="H25"/>
      <c r="I25"/>
      <c r="J25"/>
    </row>
    <row r="26" spans="2:10" s="9" customFormat="1" ht="16.5">
      <c r="B26" s="123">
        <v>44480</v>
      </c>
      <c r="C26" s="132">
        <v>3625</v>
      </c>
      <c r="D26" s="124" t="s">
        <v>122</v>
      </c>
      <c r="E26" s="135">
        <v>4365</v>
      </c>
      <c r="F26" s="184"/>
      <c r="G26" s="183">
        <f>(G25+E26-F26)</f>
        <v>1329964.05</v>
      </c>
      <c r="H26"/>
      <c r="I26"/>
      <c r="J26"/>
    </row>
    <row r="27" spans="2:10" s="9" customFormat="1" ht="16.5">
      <c r="B27" s="123">
        <v>44481</v>
      </c>
      <c r="C27" s="132">
        <v>3626</v>
      </c>
      <c r="D27" s="124" t="s">
        <v>123</v>
      </c>
      <c r="E27" s="135">
        <v>2088.41</v>
      </c>
      <c r="F27" s="184"/>
      <c r="G27" s="183">
        <f>(G26+E27-F27)</f>
        <v>1332052.46</v>
      </c>
      <c r="H27"/>
      <c r="I27"/>
      <c r="J27"/>
    </row>
    <row r="28" spans="2:10" s="9" customFormat="1" ht="16.5">
      <c r="B28" s="123">
        <v>44482</v>
      </c>
      <c r="C28" s="132">
        <v>3627</v>
      </c>
      <c r="D28" s="124" t="s">
        <v>124</v>
      </c>
      <c r="E28" s="135">
        <v>9705.82</v>
      </c>
      <c r="F28" s="184"/>
      <c r="G28" s="183">
        <f>(G27+E28-F28)</f>
        <v>1341758.28</v>
      </c>
      <c r="H28"/>
      <c r="I28"/>
      <c r="J28"/>
    </row>
    <row r="29" spans="2:10" s="9" customFormat="1" ht="16.5">
      <c r="B29" s="123">
        <v>44484</v>
      </c>
      <c r="C29" s="132">
        <v>3628</v>
      </c>
      <c r="D29" s="124" t="s">
        <v>125</v>
      </c>
      <c r="E29" s="124">
        <v>339.5</v>
      </c>
      <c r="F29" s="184"/>
      <c r="G29" s="183">
        <f>(G28+E29-F29)</f>
        <v>1342097.78</v>
      </c>
      <c r="H29"/>
      <c r="I29"/>
      <c r="J29"/>
    </row>
    <row r="30" spans="2:10" s="9" customFormat="1" ht="16.5">
      <c r="B30" s="123">
        <v>44484</v>
      </c>
      <c r="C30" s="132">
        <v>3629</v>
      </c>
      <c r="D30" s="124" t="s">
        <v>126</v>
      </c>
      <c r="E30" s="135">
        <v>40740</v>
      </c>
      <c r="F30" s="184"/>
      <c r="G30" s="183">
        <f>(G29+E30-F30)</f>
        <v>1382837.78</v>
      </c>
      <c r="H30"/>
      <c r="I30"/>
      <c r="J30"/>
    </row>
    <row r="31" spans="2:10" s="9" customFormat="1" ht="16.5">
      <c r="B31" s="123">
        <v>44487</v>
      </c>
      <c r="C31" s="132">
        <v>3630</v>
      </c>
      <c r="D31" s="124" t="s">
        <v>127</v>
      </c>
      <c r="E31" s="135">
        <v>1092.3399999999999</v>
      </c>
      <c r="F31" s="184"/>
      <c r="G31" s="183">
        <f>(G30+E31-F31)</f>
        <v>1383930.12</v>
      </c>
      <c r="H31"/>
      <c r="I31"/>
      <c r="J31"/>
    </row>
    <row r="32" spans="2:10" s="9" customFormat="1" ht="16.5">
      <c r="B32" s="123">
        <v>44487</v>
      </c>
      <c r="C32" s="132">
        <v>3631</v>
      </c>
      <c r="D32" s="124" t="s">
        <v>126</v>
      </c>
      <c r="E32" s="124">
        <v>362.2</v>
      </c>
      <c r="F32" s="184"/>
      <c r="G32" s="183">
        <f>(G31+E32-F32)</f>
        <v>1384292.32</v>
      </c>
      <c r="H32"/>
      <c r="I32"/>
      <c r="J32"/>
    </row>
    <row r="33" spans="2:10" s="9" customFormat="1" ht="16.5">
      <c r="B33" s="123">
        <v>44487</v>
      </c>
      <c r="C33" s="132">
        <v>3632</v>
      </c>
      <c r="D33" s="124" t="s">
        <v>126</v>
      </c>
      <c r="E33" s="135">
        <v>1674.12</v>
      </c>
      <c r="F33" s="184"/>
      <c r="G33" s="183">
        <f>(G32+E33-F33)</f>
        <v>1385966.4400000002</v>
      </c>
      <c r="H33"/>
      <c r="I33"/>
      <c r="J33"/>
    </row>
    <row r="34" spans="2:10" s="9" customFormat="1" ht="16.5">
      <c r="B34" s="123">
        <v>44488</v>
      </c>
      <c r="C34" s="132">
        <v>3633</v>
      </c>
      <c r="D34" s="124" t="s">
        <v>128</v>
      </c>
      <c r="E34" s="135">
        <v>2169.79</v>
      </c>
      <c r="F34" s="184"/>
      <c r="G34" s="183">
        <f>(G33+E34-F34)</f>
        <v>1388136.2300000002</v>
      </c>
      <c r="H34"/>
      <c r="I34"/>
      <c r="J34"/>
    </row>
    <row r="35" spans="2:10" s="9" customFormat="1" ht="16.5">
      <c r="B35" s="123">
        <v>44489</v>
      </c>
      <c r="C35" s="132">
        <v>3634</v>
      </c>
      <c r="D35" s="124" t="s">
        <v>129</v>
      </c>
      <c r="E35" s="135">
        <v>23280</v>
      </c>
      <c r="F35" s="184"/>
      <c r="G35" s="183">
        <f>(G34+E35-F35)</f>
        <v>1411416.2300000002</v>
      </c>
      <c r="H35"/>
      <c r="I35"/>
      <c r="J35"/>
    </row>
    <row r="36" spans="2:10" s="9" customFormat="1" ht="16.5">
      <c r="B36" s="123">
        <v>44490</v>
      </c>
      <c r="C36" s="132">
        <v>3635</v>
      </c>
      <c r="D36" s="124" t="s">
        <v>130</v>
      </c>
      <c r="E36" s="135">
        <v>30312.5</v>
      </c>
      <c r="F36" s="184"/>
      <c r="G36" s="183">
        <f>(G35+E36-F36)</f>
        <v>1441728.7300000002</v>
      </c>
      <c r="H36"/>
      <c r="I36"/>
      <c r="J36"/>
    </row>
    <row r="37" spans="2:10" s="9" customFormat="1" ht="16.5">
      <c r="B37" s="123">
        <v>44491</v>
      </c>
      <c r="C37" s="132">
        <v>3636</v>
      </c>
      <c r="D37" s="124" t="s">
        <v>131</v>
      </c>
      <c r="E37" s="135">
        <v>1190.97</v>
      </c>
      <c r="F37" s="184"/>
      <c r="G37" s="183">
        <f>(G36+E37-F37)</f>
        <v>1442919.7000000002</v>
      </c>
      <c r="H37"/>
      <c r="I37"/>
      <c r="J37"/>
    </row>
    <row r="38" spans="2:10" s="9" customFormat="1" ht="16.5">
      <c r="B38" s="123">
        <v>44493</v>
      </c>
      <c r="C38" s="132">
        <v>3637</v>
      </c>
      <c r="D38" s="124" t="s">
        <v>132</v>
      </c>
      <c r="E38" s="135">
        <v>2522</v>
      </c>
      <c r="F38" s="184"/>
      <c r="G38" s="183">
        <f>(G37+E38-F38)</f>
        <v>1445441.7000000002</v>
      </c>
      <c r="H38"/>
      <c r="I38"/>
      <c r="J38"/>
    </row>
    <row r="39" spans="2:10" s="9" customFormat="1" ht="16.5">
      <c r="B39" s="123">
        <v>44496</v>
      </c>
      <c r="C39" s="132">
        <v>3638</v>
      </c>
      <c r="D39" s="124" t="s">
        <v>133</v>
      </c>
      <c r="E39" s="124">
        <v>582</v>
      </c>
      <c r="F39" s="184"/>
      <c r="G39" s="183">
        <f>(G38+E39-F39)</f>
        <v>1446023.7000000002</v>
      </c>
      <c r="H39"/>
      <c r="I39"/>
      <c r="J39"/>
    </row>
    <row r="40" spans="2:10" s="9" customFormat="1" ht="16.5">
      <c r="B40" s="123">
        <v>44497</v>
      </c>
      <c r="C40" s="132">
        <v>3639</v>
      </c>
      <c r="D40" s="124" t="s">
        <v>134</v>
      </c>
      <c r="E40" s="135">
        <v>5316.91</v>
      </c>
      <c r="F40" s="184"/>
      <c r="G40" s="183">
        <f>(G39+E40-F40)</f>
        <v>1451340.61</v>
      </c>
      <c r="H40"/>
      <c r="I40"/>
      <c r="J40"/>
    </row>
    <row r="41" spans="2:10" s="9" customFormat="1" ht="16.5">
      <c r="B41" s="123">
        <v>44498</v>
      </c>
      <c r="C41" s="132">
        <v>3640</v>
      </c>
      <c r="D41" s="124" t="s">
        <v>135</v>
      </c>
      <c r="E41" s="42">
        <v>2926.06</v>
      </c>
      <c r="F41" s="189"/>
      <c r="G41" s="183">
        <f>(G40+E41-F41)</f>
        <v>1454266.6700000002</v>
      </c>
      <c r="H41"/>
      <c r="I41"/>
      <c r="J41"/>
    </row>
    <row r="42" spans="2:10" s="9" customFormat="1" ht="16.5">
      <c r="B42" s="123">
        <v>44493</v>
      </c>
      <c r="C42" s="132">
        <v>3641</v>
      </c>
      <c r="D42" s="124" t="s">
        <v>136</v>
      </c>
      <c r="E42" s="124">
        <v>578.33000000000004</v>
      </c>
      <c r="F42" s="189"/>
      <c r="G42" s="183">
        <f>(G41+E42-F42)</f>
        <v>1454845.0000000002</v>
      </c>
      <c r="H42"/>
      <c r="I42"/>
      <c r="J42"/>
    </row>
    <row r="43" spans="2:10" s="9" customFormat="1" ht="16.5">
      <c r="B43" s="123">
        <v>44498</v>
      </c>
      <c r="C43" s="132"/>
      <c r="D43" s="70" t="s">
        <v>137</v>
      </c>
      <c r="E43" s="135"/>
      <c r="F43" s="135">
        <v>1121.3699999999999</v>
      </c>
      <c r="G43" s="183">
        <f>(G42+E43-F43)</f>
        <v>1453723.6300000001</v>
      </c>
      <c r="H43"/>
      <c r="I43"/>
      <c r="J43"/>
    </row>
    <row r="44" spans="2:10" s="9" customFormat="1" ht="16.5">
      <c r="B44" s="123"/>
      <c r="C44" s="132"/>
      <c r="D44" s="70"/>
      <c r="E44" s="135"/>
      <c r="F44" s="135"/>
      <c r="G44" s="138"/>
      <c r="H44"/>
      <c r="I44"/>
      <c r="J44"/>
    </row>
    <row r="45" spans="2:10" s="9" customFormat="1" ht="16.5">
      <c r="B45" s="141"/>
      <c r="C45" s="142"/>
      <c r="D45" s="109"/>
      <c r="E45" s="142"/>
      <c r="F45" s="159"/>
      <c r="G45" s="159"/>
      <c r="H45" s="143"/>
      <c r="I45"/>
      <c r="J45"/>
    </row>
    <row r="46" spans="2:10" s="9" customFormat="1" ht="16.5">
      <c r="B46" s="142"/>
      <c r="C46" s="109"/>
      <c r="D46" s="142"/>
      <c r="E46" s="159"/>
      <c r="F46" s="159"/>
      <c r="G46" s="143"/>
      <c r="H46"/>
      <c r="I46"/>
      <c r="J46"/>
    </row>
    <row r="47" spans="2:10" s="9" customFormat="1" ht="16.5">
      <c r="B47" s="194" t="s">
        <v>138</v>
      </c>
      <c r="C47" s="194"/>
      <c r="D47" s="130"/>
      <c r="E47" s="194" t="s">
        <v>139</v>
      </c>
      <c r="F47" s="194"/>
      <c r="G47" s="130"/>
      <c r="H47"/>
      <c r="I47"/>
      <c r="J47"/>
    </row>
    <row r="48" spans="2:10" s="9" customFormat="1" ht="16.5">
      <c r="B48" s="195" t="s">
        <v>11</v>
      </c>
      <c r="C48" s="195"/>
      <c r="D48" s="130"/>
      <c r="E48" s="195" t="s">
        <v>12</v>
      </c>
      <c r="F48" s="195"/>
      <c r="G48" s="130"/>
      <c r="H48"/>
      <c r="I48"/>
      <c r="J48"/>
    </row>
    <row r="49" spans="2:10" s="9" customFormat="1" ht="16.5">
      <c r="B49" s="196" t="s">
        <v>39</v>
      </c>
      <c r="C49" s="196"/>
      <c r="D49" s="130"/>
      <c r="E49" s="196" t="s">
        <v>40</v>
      </c>
      <c r="F49" s="196"/>
      <c r="G49" s="130"/>
      <c r="H49"/>
      <c r="I49"/>
      <c r="J49"/>
    </row>
    <row r="50" spans="2:10" s="9" customFormat="1" ht="16.5"/>
    <row r="51" spans="2:10" s="9" customFormat="1" ht="16.5"/>
    <row r="52" spans="2:10" s="9" customFormat="1" ht="16.5"/>
    <row r="53" spans="2:10" s="9" customFormat="1" ht="16.5"/>
    <row r="54" spans="2:10" s="9" customFormat="1" ht="16.5"/>
    <row r="55" spans="2:10" s="9" customFormat="1" ht="16.5"/>
    <row r="56" spans="2:10" s="9" customFormat="1" ht="16.5"/>
    <row r="57" spans="2:10" s="9" customFormat="1" ht="16.5"/>
    <row r="58" spans="2:10" s="9" customFormat="1" ht="16.5"/>
    <row r="59" spans="2:10" s="9" customFormat="1" ht="16.5"/>
    <row r="60" spans="2:10" s="9" customFormat="1" ht="16.5"/>
    <row r="61" spans="2:10" s="9" customFormat="1" ht="16.5"/>
    <row r="62" spans="2:10" s="9" customFormat="1" ht="16.5"/>
    <row r="63" spans="2:10" s="9" customFormat="1" ht="16.5"/>
    <row r="64" spans="2:10" s="9" customFormat="1" ht="16.5"/>
    <row r="65" s="9" customFormat="1" ht="16.5"/>
    <row r="66" s="9" customFormat="1" ht="16.5"/>
    <row r="67" s="9" customFormat="1" ht="16.5"/>
    <row r="68" s="9" customFormat="1" ht="16.5"/>
    <row r="69" s="9" customFormat="1" ht="16.5"/>
    <row r="70" s="9" customFormat="1" ht="16.5"/>
    <row r="71" s="9" customFormat="1" ht="16.5"/>
    <row r="72" s="9" customFormat="1" ht="16.5"/>
    <row r="73" s="9" customFormat="1" ht="16.5"/>
    <row r="74" s="9" customFormat="1" ht="16.5"/>
    <row r="75" s="9" customFormat="1" ht="16.5"/>
    <row r="76" s="9" customFormat="1" ht="16.5"/>
    <row r="77" s="9" customFormat="1" ht="16.5"/>
    <row r="78" s="9" customFormat="1" ht="16.5"/>
    <row r="79" s="9" customFormat="1" ht="16.5"/>
    <row r="80" s="9" customFormat="1" ht="16.5"/>
    <row r="81" spans="1:3" s="9" customFormat="1" ht="16.5"/>
    <row r="82" spans="1:3" s="9" customFormat="1" ht="16.5"/>
    <row r="83" spans="1:3" s="9" customFormat="1" ht="16.5" customHeight="1"/>
    <row r="84" spans="1:3" s="9" customFormat="1" ht="16.5">
      <c r="A84" s="12"/>
    </row>
    <row r="85" spans="1:3">
      <c r="C85" s="13"/>
    </row>
    <row r="86" spans="1:3">
      <c r="C86" s="13"/>
    </row>
    <row r="87" spans="1:3">
      <c r="C87" s="13"/>
    </row>
    <row r="88" spans="1:3">
      <c r="C88" s="13"/>
    </row>
    <row r="89" spans="1:3">
      <c r="C89" s="13"/>
    </row>
    <row r="90" spans="1:3">
      <c r="C90" s="13"/>
    </row>
    <row r="91" spans="1:3">
      <c r="C91" s="13"/>
    </row>
    <row r="92" spans="1:3">
      <c r="C92" s="13"/>
    </row>
  </sheetData>
  <mergeCells count="13">
    <mergeCell ref="B47:C47"/>
    <mergeCell ref="E47:F47"/>
    <mergeCell ref="B48:C48"/>
    <mergeCell ref="E48:F48"/>
    <mergeCell ref="B49:C49"/>
    <mergeCell ref="E49:F49"/>
    <mergeCell ref="B4:J4"/>
    <mergeCell ref="B5:J5"/>
    <mergeCell ref="B6:J6"/>
    <mergeCell ref="B8:D8"/>
    <mergeCell ref="E8:G8"/>
    <mergeCell ref="B9:C9"/>
    <mergeCell ref="E9:F9"/>
  </mergeCells>
  <printOptions verticalCentered="1"/>
  <pageMargins left="0" right="0" top="0" bottom="0" header="0" footer="0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9" workbookViewId="0">
      <selection activeCell="B10" sqref="B10:D20"/>
    </sheetView>
  </sheetViews>
  <sheetFormatPr baseColWidth="10" defaultColWidth="9.140625" defaultRowHeight="15"/>
  <cols>
    <col min="1" max="1" width="10.42578125" style="13" hidden="1" customWidth="1"/>
    <col min="2" max="2" width="15.140625" style="13" customWidth="1"/>
    <col min="3" max="3" width="21.7109375" style="21" customWidth="1"/>
    <col min="4" max="4" width="39" style="13" customWidth="1"/>
    <col min="5" max="5" width="28" style="13" customWidth="1"/>
    <col min="6" max="6" width="17" style="13" customWidth="1"/>
    <col min="7" max="7" width="20.140625" style="13" customWidth="1"/>
    <col min="8" max="8" width="13.140625" style="13" customWidth="1"/>
    <col min="9" max="256" width="9.140625" style="13"/>
    <col min="257" max="257" width="0" style="13" hidden="1" customWidth="1"/>
    <col min="258" max="258" width="15.140625" style="13" customWidth="1"/>
    <col min="259" max="259" width="21.7109375" style="13" customWidth="1"/>
    <col min="260" max="260" width="41.7109375" style="13" customWidth="1"/>
    <col min="261" max="261" width="18.28515625" style="13" customWidth="1"/>
    <col min="262" max="262" width="17" style="13" customWidth="1"/>
    <col min="263" max="263" width="20.140625" style="13" customWidth="1"/>
    <col min="264" max="512" width="9.140625" style="13"/>
    <col min="513" max="513" width="0" style="13" hidden="1" customWidth="1"/>
    <col min="514" max="514" width="15.140625" style="13" customWidth="1"/>
    <col min="515" max="515" width="21.7109375" style="13" customWidth="1"/>
    <col min="516" max="516" width="41.7109375" style="13" customWidth="1"/>
    <col min="517" max="517" width="18.28515625" style="13" customWidth="1"/>
    <col min="518" max="518" width="17" style="13" customWidth="1"/>
    <col min="519" max="519" width="20.140625" style="13" customWidth="1"/>
    <col min="520" max="768" width="9.140625" style="13"/>
    <col min="769" max="769" width="0" style="13" hidden="1" customWidth="1"/>
    <col min="770" max="770" width="15.140625" style="13" customWidth="1"/>
    <col min="771" max="771" width="21.7109375" style="13" customWidth="1"/>
    <col min="772" max="772" width="41.7109375" style="13" customWidth="1"/>
    <col min="773" max="773" width="18.28515625" style="13" customWidth="1"/>
    <col min="774" max="774" width="17" style="13" customWidth="1"/>
    <col min="775" max="775" width="20.140625" style="13" customWidth="1"/>
    <col min="776" max="1024" width="9.140625" style="13"/>
    <col min="1025" max="1025" width="0" style="13" hidden="1" customWidth="1"/>
    <col min="1026" max="1026" width="15.140625" style="13" customWidth="1"/>
    <col min="1027" max="1027" width="21.7109375" style="13" customWidth="1"/>
    <col min="1028" max="1028" width="41.7109375" style="13" customWidth="1"/>
    <col min="1029" max="1029" width="18.28515625" style="13" customWidth="1"/>
    <col min="1030" max="1030" width="17" style="13" customWidth="1"/>
    <col min="1031" max="1031" width="20.140625" style="13" customWidth="1"/>
    <col min="1032" max="1280" width="9.140625" style="13"/>
    <col min="1281" max="1281" width="0" style="13" hidden="1" customWidth="1"/>
    <col min="1282" max="1282" width="15.140625" style="13" customWidth="1"/>
    <col min="1283" max="1283" width="21.7109375" style="13" customWidth="1"/>
    <col min="1284" max="1284" width="41.7109375" style="13" customWidth="1"/>
    <col min="1285" max="1285" width="18.28515625" style="13" customWidth="1"/>
    <col min="1286" max="1286" width="17" style="13" customWidth="1"/>
    <col min="1287" max="1287" width="20.140625" style="13" customWidth="1"/>
    <col min="1288" max="1536" width="9.140625" style="13"/>
    <col min="1537" max="1537" width="0" style="13" hidden="1" customWidth="1"/>
    <col min="1538" max="1538" width="15.140625" style="13" customWidth="1"/>
    <col min="1539" max="1539" width="21.7109375" style="13" customWidth="1"/>
    <col min="1540" max="1540" width="41.7109375" style="13" customWidth="1"/>
    <col min="1541" max="1541" width="18.28515625" style="13" customWidth="1"/>
    <col min="1542" max="1542" width="17" style="13" customWidth="1"/>
    <col min="1543" max="1543" width="20.140625" style="13" customWidth="1"/>
    <col min="1544" max="1792" width="9.140625" style="13"/>
    <col min="1793" max="1793" width="0" style="13" hidden="1" customWidth="1"/>
    <col min="1794" max="1794" width="15.140625" style="13" customWidth="1"/>
    <col min="1795" max="1795" width="21.7109375" style="13" customWidth="1"/>
    <col min="1796" max="1796" width="41.7109375" style="13" customWidth="1"/>
    <col min="1797" max="1797" width="18.28515625" style="13" customWidth="1"/>
    <col min="1798" max="1798" width="17" style="13" customWidth="1"/>
    <col min="1799" max="1799" width="20.140625" style="13" customWidth="1"/>
    <col min="1800" max="2048" width="9.140625" style="13"/>
    <col min="2049" max="2049" width="0" style="13" hidden="1" customWidth="1"/>
    <col min="2050" max="2050" width="15.140625" style="13" customWidth="1"/>
    <col min="2051" max="2051" width="21.7109375" style="13" customWidth="1"/>
    <col min="2052" max="2052" width="41.7109375" style="13" customWidth="1"/>
    <col min="2053" max="2053" width="18.28515625" style="13" customWidth="1"/>
    <col min="2054" max="2054" width="17" style="13" customWidth="1"/>
    <col min="2055" max="2055" width="20.140625" style="13" customWidth="1"/>
    <col min="2056" max="2304" width="9.140625" style="13"/>
    <col min="2305" max="2305" width="0" style="13" hidden="1" customWidth="1"/>
    <col min="2306" max="2306" width="15.140625" style="13" customWidth="1"/>
    <col min="2307" max="2307" width="21.7109375" style="13" customWidth="1"/>
    <col min="2308" max="2308" width="41.7109375" style="13" customWidth="1"/>
    <col min="2309" max="2309" width="18.28515625" style="13" customWidth="1"/>
    <col min="2310" max="2310" width="17" style="13" customWidth="1"/>
    <col min="2311" max="2311" width="20.140625" style="13" customWidth="1"/>
    <col min="2312" max="2560" width="9.140625" style="13"/>
    <col min="2561" max="2561" width="0" style="13" hidden="1" customWidth="1"/>
    <col min="2562" max="2562" width="15.140625" style="13" customWidth="1"/>
    <col min="2563" max="2563" width="21.7109375" style="13" customWidth="1"/>
    <col min="2564" max="2564" width="41.7109375" style="13" customWidth="1"/>
    <col min="2565" max="2565" width="18.28515625" style="13" customWidth="1"/>
    <col min="2566" max="2566" width="17" style="13" customWidth="1"/>
    <col min="2567" max="2567" width="20.140625" style="13" customWidth="1"/>
    <col min="2568" max="2816" width="9.140625" style="13"/>
    <col min="2817" max="2817" width="0" style="13" hidden="1" customWidth="1"/>
    <col min="2818" max="2818" width="15.140625" style="13" customWidth="1"/>
    <col min="2819" max="2819" width="21.7109375" style="13" customWidth="1"/>
    <col min="2820" max="2820" width="41.7109375" style="13" customWidth="1"/>
    <col min="2821" max="2821" width="18.28515625" style="13" customWidth="1"/>
    <col min="2822" max="2822" width="17" style="13" customWidth="1"/>
    <col min="2823" max="2823" width="20.140625" style="13" customWidth="1"/>
    <col min="2824" max="3072" width="9.140625" style="13"/>
    <col min="3073" max="3073" width="0" style="13" hidden="1" customWidth="1"/>
    <col min="3074" max="3074" width="15.140625" style="13" customWidth="1"/>
    <col min="3075" max="3075" width="21.7109375" style="13" customWidth="1"/>
    <col min="3076" max="3076" width="41.7109375" style="13" customWidth="1"/>
    <col min="3077" max="3077" width="18.28515625" style="13" customWidth="1"/>
    <col min="3078" max="3078" width="17" style="13" customWidth="1"/>
    <col min="3079" max="3079" width="20.140625" style="13" customWidth="1"/>
    <col min="3080" max="3328" width="9.140625" style="13"/>
    <col min="3329" max="3329" width="0" style="13" hidden="1" customWidth="1"/>
    <col min="3330" max="3330" width="15.140625" style="13" customWidth="1"/>
    <col min="3331" max="3331" width="21.7109375" style="13" customWidth="1"/>
    <col min="3332" max="3332" width="41.7109375" style="13" customWidth="1"/>
    <col min="3333" max="3333" width="18.28515625" style="13" customWidth="1"/>
    <col min="3334" max="3334" width="17" style="13" customWidth="1"/>
    <col min="3335" max="3335" width="20.140625" style="13" customWidth="1"/>
    <col min="3336" max="3584" width="9.140625" style="13"/>
    <col min="3585" max="3585" width="0" style="13" hidden="1" customWidth="1"/>
    <col min="3586" max="3586" width="15.140625" style="13" customWidth="1"/>
    <col min="3587" max="3587" width="21.7109375" style="13" customWidth="1"/>
    <col min="3588" max="3588" width="41.7109375" style="13" customWidth="1"/>
    <col min="3589" max="3589" width="18.28515625" style="13" customWidth="1"/>
    <col min="3590" max="3590" width="17" style="13" customWidth="1"/>
    <col min="3591" max="3591" width="20.140625" style="13" customWidth="1"/>
    <col min="3592" max="3840" width="9.140625" style="13"/>
    <col min="3841" max="3841" width="0" style="13" hidden="1" customWidth="1"/>
    <col min="3842" max="3842" width="15.140625" style="13" customWidth="1"/>
    <col min="3843" max="3843" width="21.7109375" style="13" customWidth="1"/>
    <col min="3844" max="3844" width="41.7109375" style="13" customWidth="1"/>
    <col min="3845" max="3845" width="18.28515625" style="13" customWidth="1"/>
    <col min="3846" max="3846" width="17" style="13" customWidth="1"/>
    <col min="3847" max="3847" width="20.140625" style="13" customWidth="1"/>
    <col min="3848" max="4096" width="9.140625" style="13"/>
    <col min="4097" max="4097" width="0" style="13" hidden="1" customWidth="1"/>
    <col min="4098" max="4098" width="15.140625" style="13" customWidth="1"/>
    <col min="4099" max="4099" width="21.7109375" style="13" customWidth="1"/>
    <col min="4100" max="4100" width="41.7109375" style="13" customWidth="1"/>
    <col min="4101" max="4101" width="18.28515625" style="13" customWidth="1"/>
    <col min="4102" max="4102" width="17" style="13" customWidth="1"/>
    <col min="4103" max="4103" width="20.140625" style="13" customWidth="1"/>
    <col min="4104" max="4352" width="9.140625" style="13"/>
    <col min="4353" max="4353" width="0" style="13" hidden="1" customWidth="1"/>
    <col min="4354" max="4354" width="15.140625" style="13" customWidth="1"/>
    <col min="4355" max="4355" width="21.7109375" style="13" customWidth="1"/>
    <col min="4356" max="4356" width="41.7109375" style="13" customWidth="1"/>
    <col min="4357" max="4357" width="18.28515625" style="13" customWidth="1"/>
    <col min="4358" max="4358" width="17" style="13" customWidth="1"/>
    <col min="4359" max="4359" width="20.140625" style="13" customWidth="1"/>
    <col min="4360" max="4608" width="9.140625" style="13"/>
    <col min="4609" max="4609" width="0" style="13" hidden="1" customWidth="1"/>
    <col min="4610" max="4610" width="15.140625" style="13" customWidth="1"/>
    <col min="4611" max="4611" width="21.7109375" style="13" customWidth="1"/>
    <col min="4612" max="4612" width="41.7109375" style="13" customWidth="1"/>
    <col min="4613" max="4613" width="18.28515625" style="13" customWidth="1"/>
    <col min="4614" max="4614" width="17" style="13" customWidth="1"/>
    <col min="4615" max="4615" width="20.140625" style="13" customWidth="1"/>
    <col min="4616" max="4864" width="9.140625" style="13"/>
    <col min="4865" max="4865" width="0" style="13" hidden="1" customWidth="1"/>
    <col min="4866" max="4866" width="15.140625" style="13" customWidth="1"/>
    <col min="4867" max="4867" width="21.7109375" style="13" customWidth="1"/>
    <col min="4868" max="4868" width="41.7109375" style="13" customWidth="1"/>
    <col min="4869" max="4869" width="18.28515625" style="13" customWidth="1"/>
    <col min="4870" max="4870" width="17" style="13" customWidth="1"/>
    <col min="4871" max="4871" width="20.140625" style="13" customWidth="1"/>
    <col min="4872" max="5120" width="9.140625" style="13"/>
    <col min="5121" max="5121" width="0" style="13" hidden="1" customWidth="1"/>
    <col min="5122" max="5122" width="15.140625" style="13" customWidth="1"/>
    <col min="5123" max="5123" width="21.7109375" style="13" customWidth="1"/>
    <col min="5124" max="5124" width="41.7109375" style="13" customWidth="1"/>
    <col min="5125" max="5125" width="18.28515625" style="13" customWidth="1"/>
    <col min="5126" max="5126" width="17" style="13" customWidth="1"/>
    <col min="5127" max="5127" width="20.140625" style="13" customWidth="1"/>
    <col min="5128" max="5376" width="9.140625" style="13"/>
    <col min="5377" max="5377" width="0" style="13" hidden="1" customWidth="1"/>
    <col min="5378" max="5378" width="15.140625" style="13" customWidth="1"/>
    <col min="5379" max="5379" width="21.7109375" style="13" customWidth="1"/>
    <col min="5380" max="5380" width="41.7109375" style="13" customWidth="1"/>
    <col min="5381" max="5381" width="18.28515625" style="13" customWidth="1"/>
    <col min="5382" max="5382" width="17" style="13" customWidth="1"/>
    <col min="5383" max="5383" width="20.140625" style="13" customWidth="1"/>
    <col min="5384" max="5632" width="9.140625" style="13"/>
    <col min="5633" max="5633" width="0" style="13" hidden="1" customWidth="1"/>
    <col min="5634" max="5634" width="15.140625" style="13" customWidth="1"/>
    <col min="5635" max="5635" width="21.7109375" style="13" customWidth="1"/>
    <col min="5636" max="5636" width="41.7109375" style="13" customWidth="1"/>
    <col min="5637" max="5637" width="18.28515625" style="13" customWidth="1"/>
    <col min="5638" max="5638" width="17" style="13" customWidth="1"/>
    <col min="5639" max="5639" width="20.140625" style="13" customWidth="1"/>
    <col min="5640" max="5888" width="9.140625" style="13"/>
    <col min="5889" max="5889" width="0" style="13" hidden="1" customWidth="1"/>
    <col min="5890" max="5890" width="15.140625" style="13" customWidth="1"/>
    <col min="5891" max="5891" width="21.7109375" style="13" customWidth="1"/>
    <col min="5892" max="5892" width="41.7109375" style="13" customWidth="1"/>
    <col min="5893" max="5893" width="18.28515625" style="13" customWidth="1"/>
    <col min="5894" max="5894" width="17" style="13" customWidth="1"/>
    <col min="5895" max="5895" width="20.140625" style="13" customWidth="1"/>
    <col min="5896" max="6144" width="9.140625" style="13"/>
    <col min="6145" max="6145" width="0" style="13" hidden="1" customWidth="1"/>
    <col min="6146" max="6146" width="15.140625" style="13" customWidth="1"/>
    <col min="6147" max="6147" width="21.7109375" style="13" customWidth="1"/>
    <col min="6148" max="6148" width="41.7109375" style="13" customWidth="1"/>
    <col min="6149" max="6149" width="18.28515625" style="13" customWidth="1"/>
    <col min="6150" max="6150" width="17" style="13" customWidth="1"/>
    <col min="6151" max="6151" width="20.140625" style="13" customWidth="1"/>
    <col min="6152" max="6400" width="9.140625" style="13"/>
    <col min="6401" max="6401" width="0" style="13" hidden="1" customWidth="1"/>
    <col min="6402" max="6402" width="15.140625" style="13" customWidth="1"/>
    <col min="6403" max="6403" width="21.7109375" style="13" customWidth="1"/>
    <col min="6404" max="6404" width="41.7109375" style="13" customWidth="1"/>
    <col min="6405" max="6405" width="18.28515625" style="13" customWidth="1"/>
    <col min="6406" max="6406" width="17" style="13" customWidth="1"/>
    <col min="6407" max="6407" width="20.140625" style="13" customWidth="1"/>
    <col min="6408" max="6656" width="9.140625" style="13"/>
    <col min="6657" max="6657" width="0" style="13" hidden="1" customWidth="1"/>
    <col min="6658" max="6658" width="15.140625" style="13" customWidth="1"/>
    <col min="6659" max="6659" width="21.7109375" style="13" customWidth="1"/>
    <col min="6660" max="6660" width="41.7109375" style="13" customWidth="1"/>
    <col min="6661" max="6661" width="18.28515625" style="13" customWidth="1"/>
    <col min="6662" max="6662" width="17" style="13" customWidth="1"/>
    <col min="6663" max="6663" width="20.140625" style="13" customWidth="1"/>
    <col min="6664" max="6912" width="9.140625" style="13"/>
    <col min="6913" max="6913" width="0" style="13" hidden="1" customWidth="1"/>
    <col min="6914" max="6914" width="15.140625" style="13" customWidth="1"/>
    <col min="6915" max="6915" width="21.7109375" style="13" customWidth="1"/>
    <col min="6916" max="6916" width="41.7109375" style="13" customWidth="1"/>
    <col min="6917" max="6917" width="18.28515625" style="13" customWidth="1"/>
    <col min="6918" max="6918" width="17" style="13" customWidth="1"/>
    <col min="6919" max="6919" width="20.140625" style="13" customWidth="1"/>
    <col min="6920" max="7168" width="9.140625" style="13"/>
    <col min="7169" max="7169" width="0" style="13" hidden="1" customWidth="1"/>
    <col min="7170" max="7170" width="15.140625" style="13" customWidth="1"/>
    <col min="7171" max="7171" width="21.7109375" style="13" customWidth="1"/>
    <col min="7172" max="7172" width="41.7109375" style="13" customWidth="1"/>
    <col min="7173" max="7173" width="18.28515625" style="13" customWidth="1"/>
    <col min="7174" max="7174" width="17" style="13" customWidth="1"/>
    <col min="7175" max="7175" width="20.140625" style="13" customWidth="1"/>
    <col min="7176" max="7424" width="9.140625" style="13"/>
    <col min="7425" max="7425" width="0" style="13" hidden="1" customWidth="1"/>
    <col min="7426" max="7426" width="15.140625" style="13" customWidth="1"/>
    <col min="7427" max="7427" width="21.7109375" style="13" customWidth="1"/>
    <col min="7428" max="7428" width="41.7109375" style="13" customWidth="1"/>
    <col min="7429" max="7429" width="18.28515625" style="13" customWidth="1"/>
    <col min="7430" max="7430" width="17" style="13" customWidth="1"/>
    <col min="7431" max="7431" width="20.140625" style="13" customWidth="1"/>
    <col min="7432" max="7680" width="9.140625" style="13"/>
    <col min="7681" max="7681" width="0" style="13" hidden="1" customWidth="1"/>
    <col min="7682" max="7682" width="15.140625" style="13" customWidth="1"/>
    <col min="7683" max="7683" width="21.7109375" style="13" customWidth="1"/>
    <col min="7684" max="7684" width="41.7109375" style="13" customWidth="1"/>
    <col min="7685" max="7685" width="18.28515625" style="13" customWidth="1"/>
    <col min="7686" max="7686" width="17" style="13" customWidth="1"/>
    <col min="7687" max="7687" width="20.140625" style="13" customWidth="1"/>
    <col min="7688" max="7936" width="9.140625" style="13"/>
    <col min="7937" max="7937" width="0" style="13" hidden="1" customWidth="1"/>
    <col min="7938" max="7938" width="15.140625" style="13" customWidth="1"/>
    <col min="7939" max="7939" width="21.7109375" style="13" customWidth="1"/>
    <col min="7940" max="7940" width="41.7109375" style="13" customWidth="1"/>
    <col min="7941" max="7941" width="18.28515625" style="13" customWidth="1"/>
    <col min="7942" max="7942" width="17" style="13" customWidth="1"/>
    <col min="7943" max="7943" width="20.140625" style="13" customWidth="1"/>
    <col min="7944" max="8192" width="9.140625" style="13"/>
    <col min="8193" max="8193" width="0" style="13" hidden="1" customWidth="1"/>
    <col min="8194" max="8194" width="15.140625" style="13" customWidth="1"/>
    <col min="8195" max="8195" width="21.7109375" style="13" customWidth="1"/>
    <col min="8196" max="8196" width="41.7109375" style="13" customWidth="1"/>
    <col min="8197" max="8197" width="18.28515625" style="13" customWidth="1"/>
    <col min="8198" max="8198" width="17" style="13" customWidth="1"/>
    <col min="8199" max="8199" width="20.140625" style="13" customWidth="1"/>
    <col min="8200" max="8448" width="9.140625" style="13"/>
    <col min="8449" max="8449" width="0" style="13" hidden="1" customWidth="1"/>
    <col min="8450" max="8450" width="15.140625" style="13" customWidth="1"/>
    <col min="8451" max="8451" width="21.7109375" style="13" customWidth="1"/>
    <col min="8452" max="8452" width="41.7109375" style="13" customWidth="1"/>
    <col min="8453" max="8453" width="18.28515625" style="13" customWidth="1"/>
    <col min="8454" max="8454" width="17" style="13" customWidth="1"/>
    <col min="8455" max="8455" width="20.140625" style="13" customWidth="1"/>
    <col min="8456" max="8704" width="9.140625" style="13"/>
    <col min="8705" max="8705" width="0" style="13" hidden="1" customWidth="1"/>
    <col min="8706" max="8706" width="15.140625" style="13" customWidth="1"/>
    <col min="8707" max="8707" width="21.7109375" style="13" customWidth="1"/>
    <col min="8708" max="8708" width="41.7109375" style="13" customWidth="1"/>
    <col min="8709" max="8709" width="18.28515625" style="13" customWidth="1"/>
    <col min="8710" max="8710" width="17" style="13" customWidth="1"/>
    <col min="8711" max="8711" width="20.140625" style="13" customWidth="1"/>
    <col min="8712" max="8960" width="9.140625" style="13"/>
    <col min="8961" max="8961" width="0" style="13" hidden="1" customWidth="1"/>
    <col min="8962" max="8962" width="15.140625" style="13" customWidth="1"/>
    <col min="8963" max="8963" width="21.7109375" style="13" customWidth="1"/>
    <col min="8964" max="8964" width="41.7109375" style="13" customWidth="1"/>
    <col min="8965" max="8965" width="18.28515625" style="13" customWidth="1"/>
    <col min="8966" max="8966" width="17" style="13" customWidth="1"/>
    <col min="8967" max="8967" width="20.140625" style="13" customWidth="1"/>
    <col min="8968" max="9216" width="9.140625" style="13"/>
    <col min="9217" max="9217" width="0" style="13" hidden="1" customWidth="1"/>
    <col min="9218" max="9218" width="15.140625" style="13" customWidth="1"/>
    <col min="9219" max="9219" width="21.7109375" style="13" customWidth="1"/>
    <col min="9220" max="9220" width="41.7109375" style="13" customWidth="1"/>
    <col min="9221" max="9221" width="18.28515625" style="13" customWidth="1"/>
    <col min="9222" max="9222" width="17" style="13" customWidth="1"/>
    <col min="9223" max="9223" width="20.140625" style="13" customWidth="1"/>
    <col min="9224" max="9472" width="9.140625" style="13"/>
    <col min="9473" max="9473" width="0" style="13" hidden="1" customWidth="1"/>
    <col min="9474" max="9474" width="15.140625" style="13" customWidth="1"/>
    <col min="9475" max="9475" width="21.7109375" style="13" customWidth="1"/>
    <col min="9476" max="9476" width="41.7109375" style="13" customWidth="1"/>
    <col min="9477" max="9477" width="18.28515625" style="13" customWidth="1"/>
    <col min="9478" max="9478" width="17" style="13" customWidth="1"/>
    <col min="9479" max="9479" width="20.140625" style="13" customWidth="1"/>
    <col min="9480" max="9728" width="9.140625" style="13"/>
    <col min="9729" max="9729" width="0" style="13" hidden="1" customWidth="1"/>
    <col min="9730" max="9730" width="15.140625" style="13" customWidth="1"/>
    <col min="9731" max="9731" width="21.7109375" style="13" customWidth="1"/>
    <col min="9732" max="9732" width="41.7109375" style="13" customWidth="1"/>
    <col min="9733" max="9733" width="18.28515625" style="13" customWidth="1"/>
    <col min="9734" max="9734" width="17" style="13" customWidth="1"/>
    <col min="9735" max="9735" width="20.140625" style="13" customWidth="1"/>
    <col min="9736" max="9984" width="9.140625" style="13"/>
    <col min="9985" max="9985" width="0" style="13" hidden="1" customWidth="1"/>
    <col min="9986" max="9986" width="15.140625" style="13" customWidth="1"/>
    <col min="9987" max="9987" width="21.7109375" style="13" customWidth="1"/>
    <col min="9988" max="9988" width="41.7109375" style="13" customWidth="1"/>
    <col min="9989" max="9989" width="18.28515625" style="13" customWidth="1"/>
    <col min="9990" max="9990" width="17" style="13" customWidth="1"/>
    <col min="9991" max="9991" width="20.140625" style="13" customWidth="1"/>
    <col min="9992" max="10240" width="9.140625" style="13"/>
    <col min="10241" max="10241" width="0" style="13" hidden="1" customWidth="1"/>
    <col min="10242" max="10242" width="15.140625" style="13" customWidth="1"/>
    <col min="10243" max="10243" width="21.7109375" style="13" customWidth="1"/>
    <col min="10244" max="10244" width="41.7109375" style="13" customWidth="1"/>
    <col min="10245" max="10245" width="18.28515625" style="13" customWidth="1"/>
    <col min="10246" max="10246" width="17" style="13" customWidth="1"/>
    <col min="10247" max="10247" width="20.140625" style="13" customWidth="1"/>
    <col min="10248" max="10496" width="9.140625" style="13"/>
    <col min="10497" max="10497" width="0" style="13" hidden="1" customWidth="1"/>
    <col min="10498" max="10498" width="15.140625" style="13" customWidth="1"/>
    <col min="10499" max="10499" width="21.7109375" style="13" customWidth="1"/>
    <col min="10500" max="10500" width="41.7109375" style="13" customWidth="1"/>
    <col min="10501" max="10501" width="18.28515625" style="13" customWidth="1"/>
    <col min="10502" max="10502" width="17" style="13" customWidth="1"/>
    <col min="10503" max="10503" width="20.140625" style="13" customWidth="1"/>
    <col min="10504" max="10752" width="9.140625" style="13"/>
    <col min="10753" max="10753" width="0" style="13" hidden="1" customWidth="1"/>
    <col min="10754" max="10754" width="15.140625" style="13" customWidth="1"/>
    <col min="10755" max="10755" width="21.7109375" style="13" customWidth="1"/>
    <col min="10756" max="10756" width="41.7109375" style="13" customWidth="1"/>
    <col min="10757" max="10757" width="18.28515625" style="13" customWidth="1"/>
    <col min="10758" max="10758" width="17" style="13" customWidth="1"/>
    <col min="10759" max="10759" width="20.140625" style="13" customWidth="1"/>
    <col min="10760" max="11008" width="9.140625" style="13"/>
    <col min="11009" max="11009" width="0" style="13" hidden="1" customWidth="1"/>
    <col min="11010" max="11010" width="15.140625" style="13" customWidth="1"/>
    <col min="11011" max="11011" width="21.7109375" style="13" customWidth="1"/>
    <col min="11012" max="11012" width="41.7109375" style="13" customWidth="1"/>
    <col min="11013" max="11013" width="18.28515625" style="13" customWidth="1"/>
    <col min="11014" max="11014" width="17" style="13" customWidth="1"/>
    <col min="11015" max="11015" width="20.140625" style="13" customWidth="1"/>
    <col min="11016" max="11264" width="9.140625" style="13"/>
    <col min="11265" max="11265" width="0" style="13" hidden="1" customWidth="1"/>
    <col min="11266" max="11266" width="15.140625" style="13" customWidth="1"/>
    <col min="11267" max="11267" width="21.7109375" style="13" customWidth="1"/>
    <col min="11268" max="11268" width="41.7109375" style="13" customWidth="1"/>
    <col min="11269" max="11269" width="18.28515625" style="13" customWidth="1"/>
    <col min="11270" max="11270" width="17" style="13" customWidth="1"/>
    <col min="11271" max="11271" width="20.140625" style="13" customWidth="1"/>
    <col min="11272" max="11520" width="9.140625" style="13"/>
    <col min="11521" max="11521" width="0" style="13" hidden="1" customWidth="1"/>
    <col min="11522" max="11522" width="15.140625" style="13" customWidth="1"/>
    <col min="11523" max="11523" width="21.7109375" style="13" customWidth="1"/>
    <col min="11524" max="11524" width="41.7109375" style="13" customWidth="1"/>
    <col min="11525" max="11525" width="18.28515625" style="13" customWidth="1"/>
    <col min="11526" max="11526" width="17" style="13" customWidth="1"/>
    <col min="11527" max="11527" width="20.140625" style="13" customWidth="1"/>
    <col min="11528" max="11776" width="9.140625" style="13"/>
    <col min="11777" max="11777" width="0" style="13" hidden="1" customWidth="1"/>
    <col min="11778" max="11778" width="15.140625" style="13" customWidth="1"/>
    <col min="11779" max="11779" width="21.7109375" style="13" customWidth="1"/>
    <col min="11780" max="11780" width="41.7109375" style="13" customWidth="1"/>
    <col min="11781" max="11781" width="18.28515625" style="13" customWidth="1"/>
    <col min="11782" max="11782" width="17" style="13" customWidth="1"/>
    <col min="11783" max="11783" width="20.140625" style="13" customWidth="1"/>
    <col min="11784" max="12032" width="9.140625" style="13"/>
    <col min="12033" max="12033" width="0" style="13" hidden="1" customWidth="1"/>
    <col min="12034" max="12034" width="15.140625" style="13" customWidth="1"/>
    <col min="12035" max="12035" width="21.7109375" style="13" customWidth="1"/>
    <col min="12036" max="12036" width="41.7109375" style="13" customWidth="1"/>
    <col min="12037" max="12037" width="18.28515625" style="13" customWidth="1"/>
    <col min="12038" max="12038" width="17" style="13" customWidth="1"/>
    <col min="12039" max="12039" width="20.140625" style="13" customWidth="1"/>
    <col min="12040" max="12288" width="9.140625" style="13"/>
    <col min="12289" max="12289" width="0" style="13" hidden="1" customWidth="1"/>
    <col min="12290" max="12290" width="15.140625" style="13" customWidth="1"/>
    <col min="12291" max="12291" width="21.7109375" style="13" customWidth="1"/>
    <col min="12292" max="12292" width="41.7109375" style="13" customWidth="1"/>
    <col min="12293" max="12293" width="18.28515625" style="13" customWidth="1"/>
    <col min="12294" max="12294" width="17" style="13" customWidth="1"/>
    <col min="12295" max="12295" width="20.140625" style="13" customWidth="1"/>
    <col min="12296" max="12544" width="9.140625" style="13"/>
    <col min="12545" max="12545" width="0" style="13" hidden="1" customWidth="1"/>
    <col min="12546" max="12546" width="15.140625" style="13" customWidth="1"/>
    <col min="12547" max="12547" width="21.7109375" style="13" customWidth="1"/>
    <col min="12548" max="12548" width="41.7109375" style="13" customWidth="1"/>
    <col min="12549" max="12549" width="18.28515625" style="13" customWidth="1"/>
    <col min="12550" max="12550" width="17" style="13" customWidth="1"/>
    <col min="12551" max="12551" width="20.140625" style="13" customWidth="1"/>
    <col min="12552" max="12800" width="9.140625" style="13"/>
    <col min="12801" max="12801" width="0" style="13" hidden="1" customWidth="1"/>
    <col min="12802" max="12802" width="15.140625" style="13" customWidth="1"/>
    <col min="12803" max="12803" width="21.7109375" style="13" customWidth="1"/>
    <col min="12804" max="12804" width="41.7109375" style="13" customWidth="1"/>
    <col min="12805" max="12805" width="18.28515625" style="13" customWidth="1"/>
    <col min="12806" max="12806" width="17" style="13" customWidth="1"/>
    <col min="12807" max="12807" width="20.140625" style="13" customWidth="1"/>
    <col min="12808" max="13056" width="9.140625" style="13"/>
    <col min="13057" max="13057" width="0" style="13" hidden="1" customWidth="1"/>
    <col min="13058" max="13058" width="15.140625" style="13" customWidth="1"/>
    <col min="13059" max="13059" width="21.7109375" style="13" customWidth="1"/>
    <col min="13060" max="13060" width="41.7109375" style="13" customWidth="1"/>
    <col min="13061" max="13061" width="18.28515625" style="13" customWidth="1"/>
    <col min="13062" max="13062" width="17" style="13" customWidth="1"/>
    <col min="13063" max="13063" width="20.140625" style="13" customWidth="1"/>
    <col min="13064" max="13312" width="9.140625" style="13"/>
    <col min="13313" max="13313" width="0" style="13" hidden="1" customWidth="1"/>
    <col min="13314" max="13314" width="15.140625" style="13" customWidth="1"/>
    <col min="13315" max="13315" width="21.7109375" style="13" customWidth="1"/>
    <col min="13316" max="13316" width="41.7109375" style="13" customWidth="1"/>
    <col min="13317" max="13317" width="18.28515625" style="13" customWidth="1"/>
    <col min="13318" max="13318" width="17" style="13" customWidth="1"/>
    <col min="13319" max="13319" width="20.140625" style="13" customWidth="1"/>
    <col min="13320" max="13568" width="9.140625" style="13"/>
    <col min="13569" max="13569" width="0" style="13" hidden="1" customWidth="1"/>
    <col min="13570" max="13570" width="15.140625" style="13" customWidth="1"/>
    <col min="13571" max="13571" width="21.7109375" style="13" customWidth="1"/>
    <col min="13572" max="13572" width="41.7109375" style="13" customWidth="1"/>
    <col min="13573" max="13573" width="18.28515625" style="13" customWidth="1"/>
    <col min="13574" max="13574" width="17" style="13" customWidth="1"/>
    <col min="13575" max="13575" width="20.140625" style="13" customWidth="1"/>
    <col min="13576" max="13824" width="9.140625" style="13"/>
    <col min="13825" max="13825" width="0" style="13" hidden="1" customWidth="1"/>
    <col min="13826" max="13826" width="15.140625" style="13" customWidth="1"/>
    <col min="13827" max="13827" width="21.7109375" style="13" customWidth="1"/>
    <col min="13828" max="13828" width="41.7109375" style="13" customWidth="1"/>
    <col min="13829" max="13829" width="18.28515625" style="13" customWidth="1"/>
    <col min="13830" max="13830" width="17" style="13" customWidth="1"/>
    <col min="13831" max="13831" width="20.140625" style="13" customWidth="1"/>
    <col min="13832" max="14080" width="9.140625" style="13"/>
    <col min="14081" max="14081" width="0" style="13" hidden="1" customWidth="1"/>
    <col min="14082" max="14082" width="15.140625" style="13" customWidth="1"/>
    <col min="14083" max="14083" width="21.7109375" style="13" customWidth="1"/>
    <col min="14084" max="14084" width="41.7109375" style="13" customWidth="1"/>
    <col min="14085" max="14085" width="18.28515625" style="13" customWidth="1"/>
    <col min="14086" max="14086" width="17" style="13" customWidth="1"/>
    <col min="14087" max="14087" width="20.140625" style="13" customWidth="1"/>
    <col min="14088" max="14336" width="9.140625" style="13"/>
    <col min="14337" max="14337" width="0" style="13" hidden="1" customWidth="1"/>
    <col min="14338" max="14338" width="15.140625" style="13" customWidth="1"/>
    <col min="14339" max="14339" width="21.7109375" style="13" customWidth="1"/>
    <col min="14340" max="14340" width="41.7109375" style="13" customWidth="1"/>
    <col min="14341" max="14341" width="18.28515625" style="13" customWidth="1"/>
    <col min="14342" max="14342" width="17" style="13" customWidth="1"/>
    <col min="14343" max="14343" width="20.140625" style="13" customWidth="1"/>
    <col min="14344" max="14592" width="9.140625" style="13"/>
    <col min="14593" max="14593" width="0" style="13" hidden="1" customWidth="1"/>
    <col min="14594" max="14594" width="15.140625" style="13" customWidth="1"/>
    <col min="14595" max="14595" width="21.7109375" style="13" customWidth="1"/>
    <col min="14596" max="14596" width="41.7109375" style="13" customWidth="1"/>
    <col min="14597" max="14597" width="18.28515625" style="13" customWidth="1"/>
    <col min="14598" max="14598" width="17" style="13" customWidth="1"/>
    <col min="14599" max="14599" width="20.140625" style="13" customWidth="1"/>
    <col min="14600" max="14848" width="9.140625" style="13"/>
    <col min="14849" max="14849" width="0" style="13" hidden="1" customWidth="1"/>
    <col min="14850" max="14850" width="15.140625" style="13" customWidth="1"/>
    <col min="14851" max="14851" width="21.7109375" style="13" customWidth="1"/>
    <col min="14852" max="14852" width="41.7109375" style="13" customWidth="1"/>
    <col min="14853" max="14853" width="18.28515625" style="13" customWidth="1"/>
    <col min="14854" max="14854" width="17" style="13" customWidth="1"/>
    <col min="14855" max="14855" width="20.140625" style="13" customWidth="1"/>
    <col min="14856" max="15104" width="9.140625" style="13"/>
    <col min="15105" max="15105" width="0" style="13" hidden="1" customWidth="1"/>
    <col min="15106" max="15106" width="15.140625" style="13" customWidth="1"/>
    <col min="15107" max="15107" width="21.7109375" style="13" customWidth="1"/>
    <col min="15108" max="15108" width="41.7109375" style="13" customWidth="1"/>
    <col min="15109" max="15109" width="18.28515625" style="13" customWidth="1"/>
    <col min="15110" max="15110" width="17" style="13" customWidth="1"/>
    <col min="15111" max="15111" width="20.140625" style="13" customWidth="1"/>
    <col min="15112" max="15360" width="9.140625" style="13"/>
    <col min="15361" max="15361" width="0" style="13" hidden="1" customWidth="1"/>
    <col min="15362" max="15362" width="15.140625" style="13" customWidth="1"/>
    <col min="15363" max="15363" width="21.7109375" style="13" customWidth="1"/>
    <col min="15364" max="15364" width="41.7109375" style="13" customWidth="1"/>
    <col min="15365" max="15365" width="18.28515625" style="13" customWidth="1"/>
    <col min="15366" max="15366" width="17" style="13" customWidth="1"/>
    <col min="15367" max="15367" width="20.140625" style="13" customWidth="1"/>
    <col min="15368" max="15616" width="9.140625" style="13"/>
    <col min="15617" max="15617" width="0" style="13" hidden="1" customWidth="1"/>
    <col min="15618" max="15618" width="15.140625" style="13" customWidth="1"/>
    <col min="15619" max="15619" width="21.7109375" style="13" customWidth="1"/>
    <col min="15620" max="15620" width="41.7109375" style="13" customWidth="1"/>
    <col min="15621" max="15621" width="18.28515625" style="13" customWidth="1"/>
    <col min="15622" max="15622" width="17" style="13" customWidth="1"/>
    <col min="15623" max="15623" width="20.140625" style="13" customWidth="1"/>
    <col min="15624" max="15872" width="9.140625" style="13"/>
    <col min="15873" max="15873" width="0" style="13" hidden="1" customWidth="1"/>
    <col min="15874" max="15874" width="15.140625" style="13" customWidth="1"/>
    <col min="15875" max="15875" width="21.7109375" style="13" customWidth="1"/>
    <col min="15876" max="15876" width="41.7109375" style="13" customWidth="1"/>
    <col min="15877" max="15877" width="18.28515625" style="13" customWidth="1"/>
    <col min="15878" max="15878" width="17" style="13" customWidth="1"/>
    <col min="15879" max="15879" width="20.140625" style="13" customWidth="1"/>
    <col min="15880" max="16128" width="9.140625" style="13"/>
    <col min="16129" max="16129" width="0" style="13" hidden="1" customWidth="1"/>
    <col min="16130" max="16130" width="15.140625" style="13" customWidth="1"/>
    <col min="16131" max="16131" width="21.7109375" style="13" customWidth="1"/>
    <col min="16132" max="16132" width="41.7109375" style="13" customWidth="1"/>
    <col min="16133" max="16133" width="18.28515625" style="13" customWidth="1"/>
    <col min="16134" max="16134" width="17" style="13" customWidth="1"/>
    <col min="16135" max="16135" width="20.140625" style="13" customWidth="1"/>
    <col min="16136" max="16384" width="9.140625" style="13"/>
  </cols>
  <sheetData>
    <row r="1" spans="1:10" s="1" customFormat="1">
      <c r="C1" s="19"/>
    </row>
    <row r="2" spans="1:10" s="1" customFormat="1" ht="23.25">
      <c r="C2" s="19"/>
      <c r="D2" s="2" t="s">
        <v>16</v>
      </c>
      <c r="E2" s="2"/>
      <c r="F2" s="2"/>
      <c r="G2" s="2"/>
      <c r="H2" s="2"/>
      <c r="I2" s="2"/>
      <c r="J2" s="2"/>
    </row>
    <row r="3" spans="1:10" s="1" customFormat="1" ht="20.25">
      <c r="A3" s="77" t="str">
        <f>+'[1]Cuenta 102384894 8001'!A3:G3</f>
        <v>“Año de la Innovación y la competitividad”</v>
      </c>
      <c r="B3" s="78"/>
      <c r="C3" s="78"/>
      <c r="D3" s="78"/>
      <c r="E3" s="78"/>
      <c r="F3" s="78"/>
      <c r="G3" s="78"/>
    </row>
    <row r="4" spans="1:10" s="1" customFormat="1">
      <c r="A4" s="3"/>
      <c r="B4" s="3"/>
      <c r="C4" s="3"/>
      <c r="D4" s="3"/>
      <c r="E4" s="3"/>
      <c r="F4" s="3"/>
      <c r="G4" s="3"/>
    </row>
    <row r="5" spans="1:10" s="1" customFormat="1">
      <c r="A5" s="122"/>
      <c r="B5" s="122"/>
      <c r="C5" s="122"/>
      <c r="D5" s="122"/>
      <c r="E5" s="122"/>
      <c r="F5" s="122"/>
      <c r="G5" s="122"/>
      <c r="H5" s="122"/>
    </row>
    <row r="6" spans="1:10" s="1" customFormat="1" ht="18">
      <c r="A6" s="79" t="s">
        <v>0</v>
      </c>
      <c r="B6" s="79"/>
      <c r="C6" s="79"/>
      <c r="D6" s="79"/>
      <c r="E6" s="79"/>
      <c r="F6" s="79"/>
      <c r="G6" s="79"/>
      <c r="H6" s="79"/>
    </row>
    <row r="7" spans="1:10" s="1" customFormat="1" ht="18">
      <c r="A7" s="79" t="s">
        <v>1</v>
      </c>
      <c r="B7" s="79"/>
      <c r="C7" s="79"/>
      <c r="D7" s="79"/>
      <c r="E7" s="79"/>
      <c r="F7" s="79"/>
      <c r="G7" s="79"/>
      <c r="H7" s="79"/>
    </row>
    <row r="8" spans="1:10" s="1" customFormat="1" ht="18">
      <c r="A8" s="79" t="s">
        <v>102</v>
      </c>
      <c r="B8" s="79"/>
      <c r="C8" s="79"/>
      <c r="D8" s="79"/>
      <c r="E8" s="79"/>
      <c r="F8" s="79"/>
      <c r="G8" s="79"/>
      <c r="H8" s="79"/>
    </row>
    <row r="9" spans="1:10" s="4" customFormat="1" ht="17.25" thickBot="1">
      <c r="A9" s="121"/>
      <c r="B9" s="121"/>
      <c r="C9" s="121"/>
      <c r="D9" s="131"/>
      <c r="E9" s="121"/>
      <c r="F9" s="121"/>
      <c r="G9" s="121"/>
      <c r="H9" s="121"/>
    </row>
    <row r="10" spans="1:10" s="4" customFormat="1" ht="16.5">
      <c r="A10" s="94"/>
      <c r="B10" s="96" t="s">
        <v>2</v>
      </c>
      <c r="C10" s="96"/>
      <c r="D10" s="96"/>
      <c r="E10" s="96" t="s">
        <v>14</v>
      </c>
      <c r="F10" s="96"/>
      <c r="G10" s="97"/>
    </row>
    <row r="11" spans="1:10" s="4" customFormat="1" ht="16.5">
      <c r="A11" s="95"/>
      <c r="B11" s="98"/>
      <c r="C11" s="98"/>
      <c r="D11" s="150"/>
      <c r="E11" s="98" t="s">
        <v>3</v>
      </c>
      <c r="F11" s="98"/>
      <c r="G11" s="151">
        <v>64720.43</v>
      </c>
    </row>
    <row r="12" spans="1:10" s="8" customFormat="1" ht="16.5">
      <c r="A12" s="95"/>
      <c r="B12" s="152" t="s">
        <v>4</v>
      </c>
      <c r="C12" s="153" t="s">
        <v>5</v>
      </c>
      <c r="D12" s="154" t="s">
        <v>6</v>
      </c>
      <c r="E12" s="155" t="s">
        <v>7</v>
      </c>
      <c r="F12" s="153" t="s">
        <v>8</v>
      </c>
      <c r="G12" s="156" t="s">
        <v>9</v>
      </c>
    </row>
    <row r="13" spans="1:10" s="9" customFormat="1" ht="25.5">
      <c r="A13" s="144"/>
      <c r="B13" s="147">
        <v>44500</v>
      </c>
      <c r="C13" s="160"/>
      <c r="D13" s="161" t="s">
        <v>103</v>
      </c>
      <c r="E13" s="125"/>
      <c r="F13" s="125">
        <v>175</v>
      </c>
      <c r="G13" s="126">
        <v>64545.43</v>
      </c>
    </row>
    <row r="14" spans="1:10" s="9" customFormat="1" ht="16.5" customHeight="1">
      <c r="A14" s="144"/>
      <c r="B14" s="147"/>
      <c r="C14" s="132"/>
      <c r="D14" s="124"/>
      <c r="E14" s="135"/>
      <c r="F14" s="125"/>
      <c r="G14" s="126"/>
    </row>
    <row r="15" spans="1:10" s="9" customFormat="1" ht="16.5">
      <c r="A15" s="145"/>
      <c r="B15" s="147"/>
      <c r="C15" s="132"/>
      <c r="D15" s="124"/>
      <c r="E15" s="135"/>
      <c r="F15" s="125"/>
      <c r="G15" s="126"/>
    </row>
    <row r="16" spans="1:10" ht="16.5">
      <c r="A16" s="145"/>
      <c r="B16" s="147"/>
      <c r="C16" s="132"/>
      <c r="D16" s="124"/>
      <c r="E16" s="135"/>
      <c r="F16" s="125"/>
      <c r="G16" s="126"/>
    </row>
    <row r="17" spans="1:8" ht="13.5" customHeight="1">
      <c r="A17" s="145"/>
      <c r="B17" s="147"/>
      <c r="C17" s="132"/>
      <c r="D17" s="124"/>
      <c r="E17" s="135"/>
      <c r="F17" s="125"/>
      <c r="G17" s="126"/>
    </row>
    <row r="18" spans="1:8" ht="16.5">
      <c r="A18" s="145"/>
      <c r="B18" s="147"/>
      <c r="C18" s="132"/>
      <c r="D18" s="124"/>
      <c r="E18" s="125"/>
      <c r="F18" s="125"/>
      <c r="G18" s="138"/>
    </row>
    <row r="19" spans="1:8" ht="17.25" thickBot="1">
      <c r="A19" s="146"/>
      <c r="B19" s="148"/>
      <c r="C19" s="139"/>
      <c r="D19" s="140"/>
      <c r="E19" s="140"/>
      <c r="F19" s="140"/>
      <c r="G19" s="140"/>
    </row>
    <row r="20" spans="1:8" ht="17.25" thickBot="1">
      <c r="A20" s="127"/>
      <c r="B20" s="149"/>
      <c r="C20" s="136"/>
      <c r="D20" s="137" t="s">
        <v>10</v>
      </c>
      <c r="E20" s="157">
        <v>0</v>
      </c>
      <c r="F20" s="157">
        <v>175</v>
      </c>
      <c r="G20" s="158">
        <v>64545.43</v>
      </c>
    </row>
    <row r="21" spans="1:8" ht="16.5">
      <c r="A21" s="141"/>
      <c r="B21" s="141"/>
      <c r="C21" s="142"/>
      <c r="D21" s="143"/>
      <c r="E21" s="142"/>
      <c r="F21" s="159"/>
      <c r="G21" s="159"/>
      <c r="H21" s="142"/>
    </row>
    <row r="22" spans="1:8" ht="16.5">
      <c r="A22" s="128"/>
      <c r="B22" s="128"/>
      <c r="C22" s="128"/>
      <c r="D22" s="133"/>
      <c r="E22" s="128"/>
      <c r="F22" s="129"/>
      <c r="G22" s="129"/>
      <c r="H22" s="129"/>
    </row>
    <row r="23" spans="1:8">
      <c r="A23" s="115"/>
      <c r="B23" s="115"/>
      <c r="C23" s="116"/>
      <c r="D23" s="115"/>
      <c r="E23" s="115"/>
      <c r="F23" s="115"/>
      <c r="G23" s="115"/>
      <c r="H23" s="102"/>
    </row>
    <row r="24" spans="1:8">
      <c r="A24" s="120"/>
      <c r="B24" s="120"/>
      <c r="C24" s="82" t="s">
        <v>104</v>
      </c>
      <c r="D24" s="82"/>
      <c r="E24" s="120"/>
      <c r="F24" s="93" t="s">
        <v>105</v>
      </c>
      <c r="G24" s="93"/>
      <c r="H24" s="120"/>
    </row>
    <row r="25" spans="1:8">
      <c r="A25" s="120"/>
      <c r="B25" s="120"/>
      <c r="C25" s="83" t="s">
        <v>11</v>
      </c>
      <c r="D25" s="83"/>
      <c r="E25" s="134"/>
      <c r="F25" s="134" t="s">
        <v>12</v>
      </c>
      <c r="G25" s="134"/>
      <c r="H25" s="120"/>
    </row>
    <row r="26" spans="1:8">
      <c r="A26" s="120"/>
      <c r="B26" s="120"/>
      <c r="C26" s="84" t="s">
        <v>39</v>
      </c>
      <c r="D26" s="84"/>
      <c r="E26" s="134"/>
      <c r="F26" s="162" t="s">
        <v>40</v>
      </c>
      <c r="G26" s="162"/>
      <c r="H26" s="120"/>
    </row>
    <row r="27" spans="1:8">
      <c r="A27" s="120"/>
      <c r="B27" s="120"/>
      <c r="C27" s="120"/>
      <c r="D27" s="120"/>
      <c r="E27" s="134"/>
      <c r="F27" s="134"/>
      <c r="G27" s="134"/>
      <c r="H27" s="120"/>
    </row>
  </sheetData>
  <mergeCells count="13">
    <mergeCell ref="C24:D24"/>
    <mergeCell ref="F24:G24"/>
    <mergeCell ref="C25:D25"/>
    <mergeCell ref="C26:D26"/>
    <mergeCell ref="A6:H6"/>
    <mergeCell ref="A7:H7"/>
    <mergeCell ref="A8:H8"/>
    <mergeCell ref="A10:A12"/>
    <mergeCell ref="B10:D10"/>
    <mergeCell ref="E10:G10"/>
    <mergeCell ref="B11:C11"/>
    <mergeCell ref="E11:F11"/>
    <mergeCell ref="A3:G3"/>
  </mergeCells>
  <hyperlinks>
    <hyperlink ref="A3" r:id="rId1" display="https://www.youtube.com/watch?v=IE2ZsYTINyM"/>
  </hyperlinks>
  <printOptions verticalCentered="1"/>
  <pageMargins left="0" right="0" top="0" bottom="0" header="0" footer="0"/>
  <pageSetup scale="9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opLeftCell="B1" workbookViewId="0">
      <selection activeCell="A6" sqref="A6:H6"/>
    </sheetView>
  </sheetViews>
  <sheetFormatPr baseColWidth="10" defaultColWidth="9.140625" defaultRowHeight="15"/>
  <cols>
    <col min="1" max="1" width="10.42578125" style="13" hidden="1" customWidth="1"/>
    <col min="2" max="2" width="10.42578125" style="13" customWidth="1"/>
    <col min="3" max="3" width="15.140625" style="21" customWidth="1"/>
    <col min="4" max="4" width="13.7109375" style="21" customWidth="1"/>
    <col min="5" max="5" width="77.28515625" style="13" customWidth="1"/>
    <col min="6" max="6" width="18.28515625" style="18" customWidth="1"/>
    <col min="7" max="7" width="17" style="18" customWidth="1"/>
    <col min="8" max="8" width="20.140625" style="13" customWidth="1"/>
    <col min="9" max="257" width="9.140625" style="13"/>
    <col min="258" max="258" width="0" style="13" hidden="1" customWidth="1"/>
    <col min="259" max="259" width="15.140625" style="13" customWidth="1"/>
    <col min="260" max="260" width="21.7109375" style="13" customWidth="1"/>
    <col min="261" max="261" width="41.7109375" style="13" customWidth="1"/>
    <col min="262" max="262" width="18.28515625" style="13" customWidth="1"/>
    <col min="263" max="263" width="17" style="13" customWidth="1"/>
    <col min="264" max="264" width="20.140625" style="13" customWidth="1"/>
    <col min="265" max="513" width="9.140625" style="13"/>
    <col min="514" max="514" width="0" style="13" hidden="1" customWidth="1"/>
    <col min="515" max="515" width="15.140625" style="13" customWidth="1"/>
    <col min="516" max="516" width="21.7109375" style="13" customWidth="1"/>
    <col min="517" max="517" width="41.7109375" style="13" customWidth="1"/>
    <col min="518" max="518" width="18.28515625" style="13" customWidth="1"/>
    <col min="519" max="519" width="17" style="13" customWidth="1"/>
    <col min="520" max="520" width="20.140625" style="13" customWidth="1"/>
    <col min="521" max="769" width="9.140625" style="13"/>
    <col min="770" max="770" width="0" style="13" hidden="1" customWidth="1"/>
    <col min="771" max="771" width="15.140625" style="13" customWidth="1"/>
    <col min="772" max="772" width="21.7109375" style="13" customWidth="1"/>
    <col min="773" max="773" width="41.7109375" style="13" customWidth="1"/>
    <col min="774" max="774" width="18.28515625" style="13" customWidth="1"/>
    <col min="775" max="775" width="17" style="13" customWidth="1"/>
    <col min="776" max="776" width="20.140625" style="13" customWidth="1"/>
    <col min="777" max="1025" width="9.140625" style="13"/>
    <col min="1026" max="1026" width="0" style="13" hidden="1" customWidth="1"/>
    <col min="1027" max="1027" width="15.140625" style="13" customWidth="1"/>
    <col min="1028" max="1028" width="21.7109375" style="13" customWidth="1"/>
    <col min="1029" max="1029" width="41.7109375" style="13" customWidth="1"/>
    <col min="1030" max="1030" width="18.28515625" style="13" customWidth="1"/>
    <col min="1031" max="1031" width="17" style="13" customWidth="1"/>
    <col min="1032" max="1032" width="20.140625" style="13" customWidth="1"/>
    <col min="1033" max="1281" width="9.140625" style="13"/>
    <col min="1282" max="1282" width="0" style="13" hidden="1" customWidth="1"/>
    <col min="1283" max="1283" width="15.140625" style="13" customWidth="1"/>
    <col min="1284" max="1284" width="21.7109375" style="13" customWidth="1"/>
    <col min="1285" max="1285" width="41.7109375" style="13" customWidth="1"/>
    <col min="1286" max="1286" width="18.28515625" style="13" customWidth="1"/>
    <col min="1287" max="1287" width="17" style="13" customWidth="1"/>
    <col min="1288" max="1288" width="20.140625" style="13" customWidth="1"/>
    <col min="1289" max="1537" width="9.140625" style="13"/>
    <col min="1538" max="1538" width="0" style="13" hidden="1" customWidth="1"/>
    <col min="1539" max="1539" width="15.140625" style="13" customWidth="1"/>
    <col min="1540" max="1540" width="21.7109375" style="13" customWidth="1"/>
    <col min="1541" max="1541" width="41.7109375" style="13" customWidth="1"/>
    <col min="1542" max="1542" width="18.28515625" style="13" customWidth="1"/>
    <col min="1543" max="1543" width="17" style="13" customWidth="1"/>
    <col min="1544" max="1544" width="20.140625" style="13" customWidth="1"/>
    <col min="1545" max="1793" width="9.140625" style="13"/>
    <col min="1794" max="1794" width="0" style="13" hidden="1" customWidth="1"/>
    <col min="1795" max="1795" width="15.140625" style="13" customWidth="1"/>
    <col min="1796" max="1796" width="21.7109375" style="13" customWidth="1"/>
    <col min="1797" max="1797" width="41.7109375" style="13" customWidth="1"/>
    <col min="1798" max="1798" width="18.28515625" style="13" customWidth="1"/>
    <col min="1799" max="1799" width="17" style="13" customWidth="1"/>
    <col min="1800" max="1800" width="20.140625" style="13" customWidth="1"/>
    <col min="1801" max="2049" width="9.140625" style="13"/>
    <col min="2050" max="2050" width="0" style="13" hidden="1" customWidth="1"/>
    <col min="2051" max="2051" width="15.140625" style="13" customWidth="1"/>
    <col min="2052" max="2052" width="21.7109375" style="13" customWidth="1"/>
    <col min="2053" max="2053" width="41.7109375" style="13" customWidth="1"/>
    <col min="2054" max="2054" width="18.28515625" style="13" customWidth="1"/>
    <col min="2055" max="2055" width="17" style="13" customWidth="1"/>
    <col min="2056" max="2056" width="20.140625" style="13" customWidth="1"/>
    <col min="2057" max="2305" width="9.140625" style="13"/>
    <col min="2306" max="2306" width="0" style="13" hidden="1" customWidth="1"/>
    <col min="2307" max="2307" width="15.140625" style="13" customWidth="1"/>
    <col min="2308" max="2308" width="21.7109375" style="13" customWidth="1"/>
    <col min="2309" max="2309" width="41.7109375" style="13" customWidth="1"/>
    <col min="2310" max="2310" width="18.28515625" style="13" customWidth="1"/>
    <col min="2311" max="2311" width="17" style="13" customWidth="1"/>
    <col min="2312" max="2312" width="20.140625" style="13" customWidth="1"/>
    <col min="2313" max="2561" width="9.140625" style="13"/>
    <col min="2562" max="2562" width="0" style="13" hidden="1" customWidth="1"/>
    <col min="2563" max="2563" width="15.140625" style="13" customWidth="1"/>
    <col min="2564" max="2564" width="21.7109375" style="13" customWidth="1"/>
    <col min="2565" max="2565" width="41.7109375" style="13" customWidth="1"/>
    <col min="2566" max="2566" width="18.28515625" style="13" customWidth="1"/>
    <col min="2567" max="2567" width="17" style="13" customWidth="1"/>
    <col min="2568" max="2568" width="20.140625" style="13" customWidth="1"/>
    <col min="2569" max="2817" width="9.140625" style="13"/>
    <col min="2818" max="2818" width="0" style="13" hidden="1" customWidth="1"/>
    <col min="2819" max="2819" width="15.140625" style="13" customWidth="1"/>
    <col min="2820" max="2820" width="21.7109375" style="13" customWidth="1"/>
    <col min="2821" max="2821" width="41.7109375" style="13" customWidth="1"/>
    <col min="2822" max="2822" width="18.28515625" style="13" customWidth="1"/>
    <col min="2823" max="2823" width="17" style="13" customWidth="1"/>
    <col min="2824" max="2824" width="20.140625" style="13" customWidth="1"/>
    <col min="2825" max="3073" width="9.140625" style="13"/>
    <col min="3074" max="3074" width="0" style="13" hidden="1" customWidth="1"/>
    <col min="3075" max="3075" width="15.140625" style="13" customWidth="1"/>
    <col min="3076" max="3076" width="21.7109375" style="13" customWidth="1"/>
    <col min="3077" max="3077" width="41.7109375" style="13" customWidth="1"/>
    <col min="3078" max="3078" width="18.28515625" style="13" customWidth="1"/>
    <col min="3079" max="3079" width="17" style="13" customWidth="1"/>
    <col min="3080" max="3080" width="20.140625" style="13" customWidth="1"/>
    <col min="3081" max="3329" width="9.140625" style="13"/>
    <col min="3330" max="3330" width="0" style="13" hidden="1" customWidth="1"/>
    <col min="3331" max="3331" width="15.140625" style="13" customWidth="1"/>
    <col min="3332" max="3332" width="21.7109375" style="13" customWidth="1"/>
    <col min="3333" max="3333" width="41.7109375" style="13" customWidth="1"/>
    <col min="3334" max="3334" width="18.28515625" style="13" customWidth="1"/>
    <col min="3335" max="3335" width="17" style="13" customWidth="1"/>
    <col min="3336" max="3336" width="20.140625" style="13" customWidth="1"/>
    <col min="3337" max="3585" width="9.140625" style="13"/>
    <col min="3586" max="3586" width="0" style="13" hidden="1" customWidth="1"/>
    <col min="3587" max="3587" width="15.140625" style="13" customWidth="1"/>
    <col min="3588" max="3588" width="21.7109375" style="13" customWidth="1"/>
    <col min="3589" max="3589" width="41.7109375" style="13" customWidth="1"/>
    <col min="3590" max="3590" width="18.28515625" style="13" customWidth="1"/>
    <col min="3591" max="3591" width="17" style="13" customWidth="1"/>
    <col min="3592" max="3592" width="20.140625" style="13" customWidth="1"/>
    <col min="3593" max="3841" width="9.140625" style="13"/>
    <col min="3842" max="3842" width="0" style="13" hidden="1" customWidth="1"/>
    <col min="3843" max="3843" width="15.140625" style="13" customWidth="1"/>
    <col min="3844" max="3844" width="21.7109375" style="13" customWidth="1"/>
    <col min="3845" max="3845" width="41.7109375" style="13" customWidth="1"/>
    <col min="3846" max="3846" width="18.28515625" style="13" customWidth="1"/>
    <col min="3847" max="3847" width="17" style="13" customWidth="1"/>
    <col min="3848" max="3848" width="20.140625" style="13" customWidth="1"/>
    <col min="3849" max="4097" width="9.140625" style="13"/>
    <col min="4098" max="4098" width="0" style="13" hidden="1" customWidth="1"/>
    <col min="4099" max="4099" width="15.140625" style="13" customWidth="1"/>
    <col min="4100" max="4100" width="21.7109375" style="13" customWidth="1"/>
    <col min="4101" max="4101" width="41.7109375" style="13" customWidth="1"/>
    <col min="4102" max="4102" width="18.28515625" style="13" customWidth="1"/>
    <col min="4103" max="4103" width="17" style="13" customWidth="1"/>
    <col min="4104" max="4104" width="20.140625" style="13" customWidth="1"/>
    <col min="4105" max="4353" width="9.140625" style="13"/>
    <col min="4354" max="4354" width="0" style="13" hidden="1" customWidth="1"/>
    <col min="4355" max="4355" width="15.140625" style="13" customWidth="1"/>
    <col min="4356" max="4356" width="21.7109375" style="13" customWidth="1"/>
    <col min="4357" max="4357" width="41.7109375" style="13" customWidth="1"/>
    <col min="4358" max="4358" width="18.28515625" style="13" customWidth="1"/>
    <col min="4359" max="4359" width="17" style="13" customWidth="1"/>
    <col min="4360" max="4360" width="20.140625" style="13" customWidth="1"/>
    <col min="4361" max="4609" width="9.140625" style="13"/>
    <col min="4610" max="4610" width="0" style="13" hidden="1" customWidth="1"/>
    <col min="4611" max="4611" width="15.140625" style="13" customWidth="1"/>
    <col min="4612" max="4612" width="21.7109375" style="13" customWidth="1"/>
    <col min="4613" max="4613" width="41.7109375" style="13" customWidth="1"/>
    <col min="4614" max="4614" width="18.28515625" style="13" customWidth="1"/>
    <col min="4615" max="4615" width="17" style="13" customWidth="1"/>
    <col min="4616" max="4616" width="20.140625" style="13" customWidth="1"/>
    <col min="4617" max="4865" width="9.140625" style="13"/>
    <col min="4866" max="4866" width="0" style="13" hidden="1" customWidth="1"/>
    <col min="4867" max="4867" width="15.140625" style="13" customWidth="1"/>
    <col min="4868" max="4868" width="21.7109375" style="13" customWidth="1"/>
    <col min="4869" max="4869" width="41.7109375" style="13" customWidth="1"/>
    <col min="4870" max="4870" width="18.28515625" style="13" customWidth="1"/>
    <col min="4871" max="4871" width="17" style="13" customWidth="1"/>
    <col min="4872" max="4872" width="20.140625" style="13" customWidth="1"/>
    <col min="4873" max="5121" width="9.140625" style="13"/>
    <col min="5122" max="5122" width="0" style="13" hidden="1" customWidth="1"/>
    <col min="5123" max="5123" width="15.140625" style="13" customWidth="1"/>
    <col min="5124" max="5124" width="21.7109375" style="13" customWidth="1"/>
    <col min="5125" max="5125" width="41.7109375" style="13" customWidth="1"/>
    <col min="5126" max="5126" width="18.28515625" style="13" customWidth="1"/>
    <col min="5127" max="5127" width="17" style="13" customWidth="1"/>
    <col min="5128" max="5128" width="20.140625" style="13" customWidth="1"/>
    <col min="5129" max="5377" width="9.140625" style="13"/>
    <col min="5378" max="5378" width="0" style="13" hidden="1" customWidth="1"/>
    <col min="5379" max="5379" width="15.140625" style="13" customWidth="1"/>
    <col min="5380" max="5380" width="21.7109375" style="13" customWidth="1"/>
    <col min="5381" max="5381" width="41.7109375" style="13" customWidth="1"/>
    <col min="5382" max="5382" width="18.28515625" style="13" customWidth="1"/>
    <col min="5383" max="5383" width="17" style="13" customWidth="1"/>
    <col min="5384" max="5384" width="20.140625" style="13" customWidth="1"/>
    <col min="5385" max="5633" width="9.140625" style="13"/>
    <col min="5634" max="5634" width="0" style="13" hidden="1" customWidth="1"/>
    <col min="5635" max="5635" width="15.140625" style="13" customWidth="1"/>
    <col min="5636" max="5636" width="21.7109375" style="13" customWidth="1"/>
    <col min="5637" max="5637" width="41.7109375" style="13" customWidth="1"/>
    <col min="5638" max="5638" width="18.28515625" style="13" customWidth="1"/>
    <col min="5639" max="5639" width="17" style="13" customWidth="1"/>
    <col min="5640" max="5640" width="20.140625" style="13" customWidth="1"/>
    <col min="5641" max="5889" width="9.140625" style="13"/>
    <col min="5890" max="5890" width="0" style="13" hidden="1" customWidth="1"/>
    <col min="5891" max="5891" width="15.140625" style="13" customWidth="1"/>
    <col min="5892" max="5892" width="21.7109375" style="13" customWidth="1"/>
    <col min="5893" max="5893" width="41.7109375" style="13" customWidth="1"/>
    <col min="5894" max="5894" width="18.28515625" style="13" customWidth="1"/>
    <col min="5895" max="5895" width="17" style="13" customWidth="1"/>
    <col min="5896" max="5896" width="20.140625" style="13" customWidth="1"/>
    <col min="5897" max="6145" width="9.140625" style="13"/>
    <col min="6146" max="6146" width="0" style="13" hidden="1" customWidth="1"/>
    <col min="6147" max="6147" width="15.140625" style="13" customWidth="1"/>
    <col min="6148" max="6148" width="21.7109375" style="13" customWidth="1"/>
    <col min="6149" max="6149" width="41.7109375" style="13" customWidth="1"/>
    <col min="6150" max="6150" width="18.28515625" style="13" customWidth="1"/>
    <col min="6151" max="6151" width="17" style="13" customWidth="1"/>
    <col min="6152" max="6152" width="20.140625" style="13" customWidth="1"/>
    <col min="6153" max="6401" width="9.140625" style="13"/>
    <col min="6402" max="6402" width="0" style="13" hidden="1" customWidth="1"/>
    <col min="6403" max="6403" width="15.140625" style="13" customWidth="1"/>
    <col min="6404" max="6404" width="21.7109375" style="13" customWidth="1"/>
    <col min="6405" max="6405" width="41.7109375" style="13" customWidth="1"/>
    <col min="6406" max="6406" width="18.28515625" style="13" customWidth="1"/>
    <col min="6407" max="6407" width="17" style="13" customWidth="1"/>
    <col min="6408" max="6408" width="20.140625" style="13" customWidth="1"/>
    <col min="6409" max="6657" width="9.140625" style="13"/>
    <col min="6658" max="6658" width="0" style="13" hidden="1" customWidth="1"/>
    <col min="6659" max="6659" width="15.140625" style="13" customWidth="1"/>
    <col min="6660" max="6660" width="21.7109375" style="13" customWidth="1"/>
    <col min="6661" max="6661" width="41.7109375" style="13" customWidth="1"/>
    <col min="6662" max="6662" width="18.28515625" style="13" customWidth="1"/>
    <col min="6663" max="6663" width="17" style="13" customWidth="1"/>
    <col min="6664" max="6664" width="20.140625" style="13" customWidth="1"/>
    <col min="6665" max="6913" width="9.140625" style="13"/>
    <col min="6914" max="6914" width="0" style="13" hidden="1" customWidth="1"/>
    <col min="6915" max="6915" width="15.140625" style="13" customWidth="1"/>
    <col min="6916" max="6916" width="21.7109375" style="13" customWidth="1"/>
    <col min="6917" max="6917" width="41.7109375" style="13" customWidth="1"/>
    <col min="6918" max="6918" width="18.28515625" style="13" customWidth="1"/>
    <col min="6919" max="6919" width="17" style="13" customWidth="1"/>
    <col min="6920" max="6920" width="20.140625" style="13" customWidth="1"/>
    <col min="6921" max="7169" width="9.140625" style="13"/>
    <col min="7170" max="7170" width="0" style="13" hidden="1" customWidth="1"/>
    <col min="7171" max="7171" width="15.140625" style="13" customWidth="1"/>
    <col min="7172" max="7172" width="21.7109375" style="13" customWidth="1"/>
    <col min="7173" max="7173" width="41.7109375" style="13" customWidth="1"/>
    <col min="7174" max="7174" width="18.28515625" style="13" customWidth="1"/>
    <col min="7175" max="7175" width="17" style="13" customWidth="1"/>
    <col min="7176" max="7176" width="20.140625" style="13" customWidth="1"/>
    <col min="7177" max="7425" width="9.140625" style="13"/>
    <col min="7426" max="7426" width="0" style="13" hidden="1" customWidth="1"/>
    <col min="7427" max="7427" width="15.140625" style="13" customWidth="1"/>
    <col min="7428" max="7428" width="21.7109375" style="13" customWidth="1"/>
    <col min="7429" max="7429" width="41.7109375" style="13" customWidth="1"/>
    <col min="7430" max="7430" width="18.28515625" style="13" customWidth="1"/>
    <col min="7431" max="7431" width="17" style="13" customWidth="1"/>
    <col min="7432" max="7432" width="20.140625" style="13" customWidth="1"/>
    <col min="7433" max="7681" width="9.140625" style="13"/>
    <col min="7682" max="7682" width="0" style="13" hidden="1" customWidth="1"/>
    <col min="7683" max="7683" width="15.140625" style="13" customWidth="1"/>
    <col min="7684" max="7684" width="21.7109375" style="13" customWidth="1"/>
    <col min="7685" max="7685" width="41.7109375" style="13" customWidth="1"/>
    <col min="7686" max="7686" width="18.28515625" style="13" customWidth="1"/>
    <col min="7687" max="7687" width="17" style="13" customWidth="1"/>
    <col min="7688" max="7688" width="20.140625" style="13" customWidth="1"/>
    <col min="7689" max="7937" width="9.140625" style="13"/>
    <col min="7938" max="7938" width="0" style="13" hidden="1" customWidth="1"/>
    <col min="7939" max="7939" width="15.140625" style="13" customWidth="1"/>
    <col min="7940" max="7940" width="21.7109375" style="13" customWidth="1"/>
    <col min="7941" max="7941" width="41.7109375" style="13" customWidth="1"/>
    <col min="7942" max="7942" width="18.28515625" style="13" customWidth="1"/>
    <col min="7943" max="7943" width="17" style="13" customWidth="1"/>
    <col min="7944" max="7944" width="20.140625" style="13" customWidth="1"/>
    <col min="7945" max="8193" width="9.140625" style="13"/>
    <col min="8194" max="8194" width="0" style="13" hidden="1" customWidth="1"/>
    <col min="8195" max="8195" width="15.140625" style="13" customWidth="1"/>
    <col min="8196" max="8196" width="21.7109375" style="13" customWidth="1"/>
    <col min="8197" max="8197" width="41.7109375" style="13" customWidth="1"/>
    <col min="8198" max="8198" width="18.28515625" style="13" customWidth="1"/>
    <col min="8199" max="8199" width="17" style="13" customWidth="1"/>
    <col min="8200" max="8200" width="20.140625" style="13" customWidth="1"/>
    <col min="8201" max="8449" width="9.140625" style="13"/>
    <col min="8450" max="8450" width="0" style="13" hidden="1" customWidth="1"/>
    <col min="8451" max="8451" width="15.140625" style="13" customWidth="1"/>
    <col min="8452" max="8452" width="21.7109375" style="13" customWidth="1"/>
    <col min="8453" max="8453" width="41.7109375" style="13" customWidth="1"/>
    <col min="8454" max="8454" width="18.28515625" style="13" customWidth="1"/>
    <col min="8455" max="8455" width="17" style="13" customWidth="1"/>
    <col min="8456" max="8456" width="20.140625" style="13" customWidth="1"/>
    <col min="8457" max="8705" width="9.140625" style="13"/>
    <col min="8706" max="8706" width="0" style="13" hidden="1" customWidth="1"/>
    <col min="8707" max="8707" width="15.140625" style="13" customWidth="1"/>
    <col min="8708" max="8708" width="21.7109375" style="13" customWidth="1"/>
    <col min="8709" max="8709" width="41.7109375" style="13" customWidth="1"/>
    <col min="8710" max="8710" width="18.28515625" style="13" customWidth="1"/>
    <col min="8711" max="8711" width="17" style="13" customWidth="1"/>
    <col min="8712" max="8712" width="20.140625" style="13" customWidth="1"/>
    <col min="8713" max="8961" width="9.140625" style="13"/>
    <col min="8962" max="8962" width="0" style="13" hidden="1" customWidth="1"/>
    <col min="8963" max="8963" width="15.140625" style="13" customWidth="1"/>
    <col min="8964" max="8964" width="21.7109375" style="13" customWidth="1"/>
    <col min="8965" max="8965" width="41.7109375" style="13" customWidth="1"/>
    <col min="8966" max="8966" width="18.28515625" style="13" customWidth="1"/>
    <col min="8967" max="8967" width="17" style="13" customWidth="1"/>
    <col min="8968" max="8968" width="20.140625" style="13" customWidth="1"/>
    <col min="8969" max="9217" width="9.140625" style="13"/>
    <col min="9218" max="9218" width="0" style="13" hidden="1" customWidth="1"/>
    <col min="9219" max="9219" width="15.140625" style="13" customWidth="1"/>
    <col min="9220" max="9220" width="21.7109375" style="13" customWidth="1"/>
    <col min="9221" max="9221" width="41.7109375" style="13" customWidth="1"/>
    <col min="9222" max="9222" width="18.28515625" style="13" customWidth="1"/>
    <col min="9223" max="9223" width="17" style="13" customWidth="1"/>
    <col min="9224" max="9224" width="20.140625" style="13" customWidth="1"/>
    <col min="9225" max="9473" width="9.140625" style="13"/>
    <col min="9474" max="9474" width="0" style="13" hidden="1" customWidth="1"/>
    <col min="9475" max="9475" width="15.140625" style="13" customWidth="1"/>
    <col min="9476" max="9476" width="21.7109375" style="13" customWidth="1"/>
    <col min="9477" max="9477" width="41.7109375" style="13" customWidth="1"/>
    <col min="9478" max="9478" width="18.28515625" style="13" customWidth="1"/>
    <col min="9479" max="9479" width="17" style="13" customWidth="1"/>
    <col min="9480" max="9480" width="20.140625" style="13" customWidth="1"/>
    <col min="9481" max="9729" width="9.140625" style="13"/>
    <col min="9730" max="9730" width="0" style="13" hidden="1" customWidth="1"/>
    <col min="9731" max="9731" width="15.140625" style="13" customWidth="1"/>
    <col min="9732" max="9732" width="21.7109375" style="13" customWidth="1"/>
    <col min="9733" max="9733" width="41.7109375" style="13" customWidth="1"/>
    <col min="9734" max="9734" width="18.28515625" style="13" customWidth="1"/>
    <col min="9735" max="9735" width="17" style="13" customWidth="1"/>
    <col min="9736" max="9736" width="20.140625" style="13" customWidth="1"/>
    <col min="9737" max="9985" width="9.140625" style="13"/>
    <col min="9986" max="9986" width="0" style="13" hidden="1" customWidth="1"/>
    <col min="9987" max="9987" width="15.140625" style="13" customWidth="1"/>
    <col min="9988" max="9988" width="21.7109375" style="13" customWidth="1"/>
    <col min="9989" max="9989" width="41.7109375" style="13" customWidth="1"/>
    <col min="9990" max="9990" width="18.28515625" style="13" customWidth="1"/>
    <col min="9991" max="9991" width="17" style="13" customWidth="1"/>
    <col min="9992" max="9992" width="20.140625" style="13" customWidth="1"/>
    <col min="9993" max="10241" width="9.140625" style="13"/>
    <col min="10242" max="10242" width="0" style="13" hidden="1" customWidth="1"/>
    <col min="10243" max="10243" width="15.140625" style="13" customWidth="1"/>
    <col min="10244" max="10244" width="21.7109375" style="13" customWidth="1"/>
    <col min="10245" max="10245" width="41.7109375" style="13" customWidth="1"/>
    <col min="10246" max="10246" width="18.28515625" style="13" customWidth="1"/>
    <col min="10247" max="10247" width="17" style="13" customWidth="1"/>
    <col min="10248" max="10248" width="20.140625" style="13" customWidth="1"/>
    <col min="10249" max="10497" width="9.140625" style="13"/>
    <col min="10498" max="10498" width="0" style="13" hidden="1" customWidth="1"/>
    <col min="10499" max="10499" width="15.140625" style="13" customWidth="1"/>
    <col min="10500" max="10500" width="21.7109375" style="13" customWidth="1"/>
    <col min="10501" max="10501" width="41.7109375" style="13" customWidth="1"/>
    <col min="10502" max="10502" width="18.28515625" style="13" customWidth="1"/>
    <col min="10503" max="10503" width="17" style="13" customWidth="1"/>
    <col min="10504" max="10504" width="20.140625" style="13" customWidth="1"/>
    <col min="10505" max="10753" width="9.140625" style="13"/>
    <col min="10754" max="10754" width="0" style="13" hidden="1" customWidth="1"/>
    <col min="10755" max="10755" width="15.140625" style="13" customWidth="1"/>
    <col min="10756" max="10756" width="21.7109375" style="13" customWidth="1"/>
    <col min="10757" max="10757" width="41.7109375" style="13" customWidth="1"/>
    <col min="10758" max="10758" width="18.28515625" style="13" customWidth="1"/>
    <col min="10759" max="10759" width="17" style="13" customWidth="1"/>
    <col min="10760" max="10760" width="20.140625" style="13" customWidth="1"/>
    <col min="10761" max="11009" width="9.140625" style="13"/>
    <col min="11010" max="11010" width="0" style="13" hidden="1" customWidth="1"/>
    <col min="11011" max="11011" width="15.140625" style="13" customWidth="1"/>
    <col min="11012" max="11012" width="21.7109375" style="13" customWidth="1"/>
    <col min="11013" max="11013" width="41.7109375" style="13" customWidth="1"/>
    <col min="11014" max="11014" width="18.28515625" style="13" customWidth="1"/>
    <col min="11015" max="11015" width="17" style="13" customWidth="1"/>
    <col min="11016" max="11016" width="20.140625" style="13" customWidth="1"/>
    <col min="11017" max="11265" width="9.140625" style="13"/>
    <col min="11266" max="11266" width="0" style="13" hidden="1" customWidth="1"/>
    <col min="11267" max="11267" width="15.140625" style="13" customWidth="1"/>
    <col min="11268" max="11268" width="21.7109375" style="13" customWidth="1"/>
    <col min="11269" max="11269" width="41.7109375" style="13" customWidth="1"/>
    <col min="11270" max="11270" width="18.28515625" style="13" customWidth="1"/>
    <col min="11271" max="11271" width="17" style="13" customWidth="1"/>
    <col min="11272" max="11272" width="20.140625" style="13" customWidth="1"/>
    <col min="11273" max="11521" width="9.140625" style="13"/>
    <col min="11522" max="11522" width="0" style="13" hidden="1" customWidth="1"/>
    <col min="11523" max="11523" width="15.140625" style="13" customWidth="1"/>
    <col min="11524" max="11524" width="21.7109375" style="13" customWidth="1"/>
    <col min="11525" max="11525" width="41.7109375" style="13" customWidth="1"/>
    <col min="11526" max="11526" width="18.28515625" style="13" customWidth="1"/>
    <col min="11527" max="11527" width="17" style="13" customWidth="1"/>
    <col min="11528" max="11528" width="20.140625" style="13" customWidth="1"/>
    <col min="11529" max="11777" width="9.140625" style="13"/>
    <col min="11778" max="11778" width="0" style="13" hidden="1" customWidth="1"/>
    <col min="11779" max="11779" width="15.140625" style="13" customWidth="1"/>
    <col min="11780" max="11780" width="21.7109375" style="13" customWidth="1"/>
    <col min="11781" max="11781" width="41.7109375" style="13" customWidth="1"/>
    <col min="11782" max="11782" width="18.28515625" style="13" customWidth="1"/>
    <col min="11783" max="11783" width="17" style="13" customWidth="1"/>
    <col min="11784" max="11784" width="20.140625" style="13" customWidth="1"/>
    <col min="11785" max="12033" width="9.140625" style="13"/>
    <col min="12034" max="12034" width="0" style="13" hidden="1" customWidth="1"/>
    <col min="12035" max="12035" width="15.140625" style="13" customWidth="1"/>
    <col min="12036" max="12036" width="21.7109375" style="13" customWidth="1"/>
    <col min="12037" max="12037" width="41.7109375" style="13" customWidth="1"/>
    <col min="12038" max="12038" width="18.28515625" style="13" customWidth="1"/>
    <col min="12039" max="12039" width="17" style="13" customWidth="1"/>
    <col min="12040" max="12040" width="20.140625" style="13" customWidth="1"/>
    <col min="12041" max="12289" width="9.140625" style="13"/>
    <col min="12290" max="12290" width="0" style="13" hidden="1" customWidth="1"/>
    <col min="12291" max="12291" width="15.140625" style="13" customWidth="1"/>
    <col min="12292" max="12292" width="21.7109375" style="13" customWidth="1"/>
    <col min="12293" max="12293" width="41.7109375" style="13" customWidth="1"/>
    <col min="12294" max="12294" width="18.28515625" style="13" customWidth="1"/>
    <col min="12295" max="12295" width="17" style="13" customWidth="1"/>
    <col min="12296" max="12296" width="20.140625" style="13" customWidth="1"/>
    <col min="12297" max="12545" width="9.140625" style="13"/>
    <col min="12546" max="12546" width="0" style="13" hidden="1" customWidth="1"/>
    <col min="12547" max="12547" width="15.140625" style="13" customWidth="1"/>
    <col min="12548" max="12548" width="21.7109375" style="13" customWidth="1"/>
    <col min="12549" max="12549" width="41.7109375" style="13" customWidth="1"/>
    <col min="12550" max="12550" width="18.28515625" style="13" customWidth="1"/>
    <col min="12551" max="12551" width="17" style="13" customWidth="1"/>
    <col min="12552" max="12552" width="20.140625" style="13" customWidth="1"/>
    <col min="12553" max="12801" width="9.140625" style="13"/>
    <col min="12802" max="12802" width="0" style="13" hidden="1" customWidth="1"/>
    <col min="12803" max="12803" width="15.140625" style="13" customWidth="1"/>
    <col min="12804" max="12804" width="21.7109375" style="13" customWidth="1"/>
    <col min="12805" max="12805" width="41.7109375" style="13" customWidth="1"/>
    <col min="12806" max="12806" width="18.28515625" style="13" customWidth="1"/>
    <col min="12807" max="12807" width="17" style="13" customWidth="1"/>
    <col min="12808" max="12808" width="20.140625" style="13" customWidth="1"/>
    <col min="12809" max="13057" width="9.140625" style="13"/>
    <col min="13058" max="13058" width="0" style="13" hidden="1" customWidth="1"/>
    <col min="13059" max="13059" width="15.140625" style="13" customWidth="1"/>
    <col min="13060" max="13060" width="21.7109375" style="13" customWidth="1"/>
    <col min="13061" max="13061" width="41.7109375" style="13" customWidth="1"/>
    <col min="13062" max="13062" width="18.28515625" style="13" customWidth="1"/>
    <col min="13063" max="13063" width="17" style="13" customWidth="1"/>
    <col min="13064" max="13064" width="20.140625" style="13" customWidth="1"/>
    <col min="13065" max="13313" width="9.140625" style="13"/>
    <col min="13314" max="13314" width="0" style="13" hidden="1" customWidth="1"/>
    <col min="13315" max="13315" width="15.140625" style="13" customWidth="1"/>
    <col min="13316" max="13316" width="21.7109375" style="13" customWidth="1"/>
    <col min="13317" max="13317" width="41.7109375" style="13" customWidth="1"/>
    <col min="13318" max="13318" width="18.28515625" style="13" customWidth="1"/>
    <col min="13319" max="13319" width="17" style="13" customWidth="1"/>
    <col min="13320" max="13320" width="20.140625" style="13" customWidth="1"/>
    <col min="13321" max="13569" width="9.140625" style="13"/>
    <col min="13570" max="13570" width="0" style="13" hidden="1" customWidth="1"/>
    <col min="13571" max="13571" width="15.140625" style="13" customWidth="1"/>
    <col min="13572" max="13572" width="21.7109375" style="13" customWidth="1"/>
    <col min="13573" max="13573" width="41.7109375" style="13" customWidth="1"/>
    <col min="13574" max="13574" width="18.28515625" style="13" customWidth="1"/>
    <col min="13575" max="13575" width="17" style="13" customWidth="1"/>
    <col min="13576" max="13576" width="20.140625" style="13" customWidth="1"/>
    <col min="13577" max="13825" width="9.140625" style="13"/>
    <col min="13826" max="13826" width="0" style="13" hidden="1" customWidth="1"/>
    <col min="13827" max="13827" width="15.140625" style="13" customWidth="1"/>
    <col min="13828" max="13828" width="21.7109375" style="13" customWidth="1"/>
    <col min="13829" max="13829" width="41.7109375" style="13" customWidth="1"/>
    <col min="13830" max="13830" width="18.28515625" style="13" customWidth="1"/>
    <col min="13831" max="13831" width="17" style="13" customWidth="1"/>
    <col min="13832" max="13832" width="20.140625" style="13" customWidth="1"/>
    <col min="13833" max="14081" width="9.140625" style="13"/>
    <col min="14082" max="14082" width="0" style="13" hidden="1" customWidth="1"/>
    <col min="14083" max="14083" width="15.140625" style="13" customWidth="1"/>
    <col min="14084" max="14084" width="21.7109375" style="13" customWidth="1"/>
    <col min="14085" max="14085" width="41.7109375" style="13" customWidth="1"/>
    <col min="14086" max="14086" width="18.28515625" style="13" customWidth="1"/>
    <col min="14087" max="14087" width="17" style="13" customWidth="1"/>
    <col min="14088" max="14088" width="20.140625" style="13" customWidth="1"/>
    <col min="14089" max="14337" width="9.140625" style="13"/>
    <col min="14338" max="14338" width="0" style="13" hidden="1" customWidth="1"/>
    <col min="14339" max="14339" width="15.140625" style="13" customWidth="1"/>
    <col min="14340" max="14340" width="21.7109375" style="13" customWidth="1"/>
    <col min="14341" max="14341" width="41.7109375" style="13" customWidth="1"/>
    <col min="14342" max="14342" width="18.28515625" style="13" customWidth="1"/>
    <col min="14343" max="14343" width="17" style="13" customWidth="1"/>
    <col min="14344" max="14344" width="20.140625" style="13" customWidth="1"/>
    <col min="14345" max="14593" width="9.140625" style="13"/>
    <col min="14594" max="14594" width="0" style="13" hidden="1" customWidth="1"/>
    <col min="14595" max="14595" width="15.140625" style="13" customWidth="1"/>
    <col min="14596" max="14596" width="21.7109375" style="13" customWidth="1"/>
    <col min="14597" max="14597" width="41.7109375" style="13" customWidth="1"/>
    <col min="14598" max="14598" width="18.28515625" style="13" customWidth="1"/>
    <col min="14599" max="14599" width="17" style="13" customWidth="1"/>
    <col min="14600" max="14600" width="20.140625" style="13" customWidth="1"/>
    <col min="14601" max="14849" width="9.140625" style="13"/>
    <col min="14850" max="14850" width="0" style="13" hidden="1" customWidth="1"/>
    <col min="14851" max="14851" width="15.140625" style="13" customWidth="1"/>
    <col min="14852" max="14852" width="21.7109375" style="13" customWidth="1"/>
    <col min="14853" max="14853" width="41.7109375" style="13" customWidth="1"/>
    <col min="14854" max="14854" width="18.28515625" style="13" customWidth="1"/>
    <col min="14855" max="14855" width="17" style="13" customWidth="1"/>
    <col min="14856" max="14856" width="20.140625" style="13" customWidth="1"/>
    <col min="14857" max="15105" width="9.140625" style="13"/>
    <col min="15106" max="15106" width="0" style="13" hidden="1" customWidth="1"/>
    <col min="15107" max="15107" width="15.140625" style="13" customWidth="1"/>
    <col min="15108" max="15108" width="21.7109375" style="13" customWidth="1"/>
    <col min="15109" max="15109" width="41.7109375" style="13" customWidth="1"/>
    <col min="15110" max="15110" width="18.28515625" style="13" customWidth="1"/>
    <col min="15111" max="15111" width="17" style="13" customWidth="1"/>
    <col min="15112" max="15112" width="20.140625" style="13" customWidth="1"/>
    <col min="15113" max="15361" width="9.140625" style="13"/>
    <col min="15362" max="15362" width="0" style="13" hidden="1" customWidth="1"/>
    <col min="15363" max="15363" width="15.140625" style="13" customWidth="1"/>
    <col min="15364" max="15364" width="21.7109375" style="13" customWidth="1"/>
    <col min="15365" max="15365" width="41.7109375" style="13" customWidth="1"/>
    <col min="15366" max="15366" width="18.28515625" style="13" customWidth="1"/>
    <col min="15367" max="15367" width="17" style="13" customWidth="1"/>
    <col min="15368" max="15368" width="20.140625" style="13" customWidth="1"/>
    <col min="15369" max="15617" width="9.140625" style="13"/>
    <col min="15618" max="15618" width="0" style="13" hidden="1" customWidth="1"/>
    <col min="15619" max="15619" width="15.140625" style="13" customWidth="1"/>
    <col min="15620" max="15620" width="21.7109375" style="13" customWidth="1"/>
    <col min="15621" max="15621" width="41.7109375" style="13" customWidth="1"/>
    <col min="15622" max="15622" width="18.28515625" style="13" customWidth="1"/>
    <col min="15623" max="15623" width="17" style="13" customWidth="1"/>
    <col min="15624" max="15624" width="20.140625" style="13" customWidth="1"/>
    <col min="15625" max="15873" width="9.140625" style="13"/>
    <col min="15874" max="15874" width="0" style="13" hidden="1" customWidth="1"/>
    <col min="15875" max="15875" width="15.140625" style="13" customWidth="1"/>
    <col min="15876" max="15876" width="21.7109375" style="13" customWidth="1"/>
    <col min="15877" max="15877" width="41.7109375" style="13" customWidth="1"/>
    <col min="15878" max="15878" width="18.28515625" style="13" customWidth="1"/>
    <col min="15879" max="15879" width="17" style="13" customWidth="1"/>
    <col min="15880" max="15880" width="20.140625" style="13" customWidth="1"/>
    <col min="15881" max="16129" width="9.140625" style="13"/>
    <col min="16130" max="16130" width="0" style="13" hidden="1" customWidth="1"/>
    <col min="16131" max="16131" width="15.140625" style="13" customWidth="1"/>
    <col min="16132" max="16132" width="21.7109375" style="13" customWidth="1"/>
    <col min="16133" max="16133" width="41.7109375" style="13" customWidth="1"/>
    <col min="16134" max="16134" width="18.28515625" style="13" customWidth="1"/>
    <col min="16135" max="16135" width="17" style="13" customWidth="1"/>
    <col min="16136" max="16136" width="20.140625" style="13" customWidth="1"/>
    <col min="16137" max="16384" width="9.140625" style="13"/>
  </cols>
  <sheetData>
    <row r="1" spans="1:11" s="1" customFormat="1">
      <c r="C1" s="19"/>
      <c r="D1" s="19"/>
      <c r="F1" s="14"/>
      <c r="G1" s="14"/>
    </row>
    <row r="2" spans="1:11" s="1" customFormat="1" ht="23.25">
      <c r="C2" s="19"/>
      <c r="D2" s="19"/>
      <c r="E2" s="2" t="s">
        <v>16</v>
      </c>
      <c r="F2" s="15"/>
      <c r="G2" s="15"/>
      <c r="H2" s="2"/>
      <c r="I2" s="2"/>
      <c r="J2" s="2"/>
      <c r="K2" s="2"/>
    </row>
    <row r="3" spans="1:11" s="1" customFormat="1" ht="20.25">
      <c r="A3" s="77"/>
      <c r="B3" s="77"/>
      <c r="C3" s="78"/>
      <c r="D3" s="78"/>
      <c r="E3" s="78"/>
      <c r="F3" s="78"/>
      <c r="G3" s="78"/>
      <c r="H3" s="78"/>
    </row>
    <row r="4" spans="1:11" s="1" customFormat="1">
      <c r="A4" s="3"/>
      <c r="B4" s="3"/>
      <c r="C4" s="3"/>
      <c r="D4" s="3"/>
      <c r="E4" s="3"/>
      <c r="F4" s="16"/>
      <c r="G4" s="16"/>
      <c r="H4" s="3"/>
    </row>
    <row r="5" spans="1:11" s="1" customFormat="1" ht="18">
      <c r="A5" s="79" t="s">
        <v>0</v>
      </c>
      <c r="B5" s="79"/>
      <c r="C5" s="79"/>
      <c r="D5" s="79"/>
      <c r="E5" s="79"/>
      <c r="F5" s="79"/>
      <c r="G5" s="79"/>
      <c r="H5" s="79"/>
    </row>
    <row r="6" spans="1:11" s="1" customFormat="1" ht="18">
      <c r="A6" s="79" t="s">
        <v>1</v>
      </c>
      <c r="B6" s="79"/>
      <c r="C6" s="79"/>
      <c r="D6" s="79"/>
      <c r="E6" s="79"/>
      <c r="F6" s="79"/>
      <c r="G6" s="79"/>
      <c r="H6" s="79"/>
    </row>
    <row r="7" spans="1:11" s="1" customFormat="1" ht="18">
      <c r="A7" s="79" t="s">
        <v>45</v>
      </c>
      <c r="B7" s="79"/>
      <c r="C7" s="79"/>
      <c r="D7" s="79"/>
      <c r="E7" s="79"/>
      <c r="F7" s="79"/>
      <c r="G7" s="79"/>
      <c r="H7" s="79"/>
    </row>
    <row r="8" spans="1:11" s="1" customFormat="1" ht="15.75" thickBot="1">
      <c r="C8" s="19"/>
      <c r="D8" s="19"/>
      <c r="F8" s="14"/>
      <c r="G8" s="14"/>
    </row>
    <row r="9" spans="1:11" s="4" customFormat="1" ht="16.5">
      <c r="A9" s="80"/>
      <c r="B9" s="40"/>
      <c r="C9" s="89" t="s">
        <v>2</v>
      </c>
      <c r="D9" s="89"/>
      <c r="E9" s="89"/>
      <c r="F9" s="90" t="s">
        <v>15</v>
      </c>
      <c r="G9" s="90"/>
      <c r="H9" s="91"/>
    </row>
    <row r="10" spans="1:11" s="4" customFormat="1" ht="16.5">
      <c r="A10" s="81"/>
      <c r="B10" s="40"/>
      <c r="C10" s="92"/>
      <c r="D10" s="92"/>
      <c r="E10" s="50"/>
      <c r="F10" s="92" t="s">
        <v>3</v>
      </c>
      <c r="G10" s="92"/>
      <c r="H10" s="67">
        <v>13111786.390000001</v>
      </c>
    </row>
    <row r="11" spans="1:11" s="4" customFormat="1" ht="33">
      <c r="A11" s="81"/>
      <c r="B11" s="40"/>
      <c r="C11" s="51" t="s">
        <v>4</v>
      </c>
      <c r="D11" s="52" t="s">
        <v>5</v>
      </c>
      <c r="E11" s="53" t="s">
        <v>6</v>
      </c>
      <c r="F11" s="54" t="s">
        <v>36</v>
      </c>
      <c r="G11" s="55" t="s">
        <v>37</v>
      </c>
      <c r="H11" s="56" t="s">
        <v>38</v>
      </c>
    </row>
    <row r="12" spans="1:11" s="4" customFormat="1" ht="16.5">
      <c r="A12" s="23"/>
      <c r="B12" s="40"/>
      <c r="C12" s="51"/>
      <c r="D12" s="52"/>
      <c r="E12" s="53"/>
      <c r="F12" s="57"/>
      <c r="G12" s="58"/>
      <c r="H12" s="59"/>
    </row>
    <row r="13" spans="1:11" s="4" customFormat="1" ht="16.5">
      <c r="A13" s="28"/>
      <c r="B13" s="40"/>
      <c r="C13" s="61">
        <v>44470</v>
      </c>
      <c r="D13" s="31"/>
      <c r="E13" s="31" t="s">
        <v>20</v>
      </c>
      <c r="F13" s="32"/>
      <c r="G13" s="32"/>
      <c r="H13" s="35">
        <v>13111786.390000001</v>
      </c>
    </row>
    <row r="14" spans="1:11" s="4" customFormat="1" ht="16.5">
      <c r="A14" s="66"/>
      <c r="B14" s="40"/>
      <c r="C14" s="6">
        <v>44470</v>
      </c>
      <c r="D14" s="20">
        <v>2883</v>
      </c>
      <c r="E14" s="7" t="s">
        <v>46</v>
      </c>
      <c r="F14" s="22">
        <v>97428</v>
      </c>
      <c r="G14" s="68"/>
      <c r="H14" s="35">
        <f>(H13+F14-G14)</f>
        <v>13209214.390000001</v>
      </c>
    </row>
    <row r="15" spans="1:11" s="8" customFormat="1" ht="16.5">
      <c r="A15" s="5"/>
      <c r="B15" s="37"/>
      <c r="C15" s="6">
        <v>44470</v>
      </c>
      <c r="D15" s="20">
        <v>2884</v>
      </c>
      <c r="E15" s="7" t="s">
        <v>47</v>
      </c>
      <c r="F15" s="22">
        <v>75197.23</v>
      </c>
      <c r="G15" s="17"/>
      <c r="H15" s="35">
        <f t="shared" ref="H15:H78" si="0">(H14+F15-G15)</f>
        <v>13284411.620000001</v>
      </c>
    </row>
    <row r="16" spans="1:11" s="8" customFormat="1" ht="16.5">
      <c r="A16" s="5"/>
      <c r="B16" s="37"/>
      <c r="C16" s="6">
        <v>44473</v>
      </c>
      <c r="D16" s="20" t="s">
        <v>49</v>
      </c>
      <c r="E16" s="70" t="s">
        <v>48</v>
      </c>
      <c r="F16" s="63"/>
      <c r="G16" s="17">
        <v>379665.8</v>
      </c>
      <c r="H16" s="35">
        <f t="shared" si="0"/>
        <v>12904745.82</v>
      </c>
    </row>
    <row r="17" spans="1:8" s="9" customFormat="1" ht="16.5">
      <c r="A17" s="5"/>
      <c r="B17" s="37"/>
      <c r="C17" s="6">
        <v>44473</v>
      </c>
      <c r="D17" s="20">
        <v>2885</v>
      </c>
      <c r="E17" s="7" t="s">
        <v>50</v>
      </c>
      <c r="F17" s="22">
        <v>64160</v>
      </c>
      <c r="G17" s="62"/>
      <c r="H17" s="35">
        <f t="shared" si="0"/>
        <v>12968905.82</v>
      </c>
    </row>
    <row r="18" spans="1:8" s="9" customFormat="1" ht="16.5">
      <c r="A18" s="5"/>
      <c r="B18" s="37"/>
      <c r="C18" s="6">
        <v>44474</v>
      </c>
      <c r="D18" s="20">
        <v>2886</v>
      </c>
      <c r="E18" s="7" t="s">
        <v>51</v>
      </c>
      <c r="F18" s="22">
        <v>69240</v>
      </c>
      <c r="G18" s="62"/>
      <c r="H18" s="35">
        <f t="shared" si="0"/>
        <v>13038145.82</v>
      </c>
    </row>
    <row r="19" spans="1:8" s="9" customFormat="1" ht="16.5">
      <c r="A19" s="5"/>
      <c r="B19" s="37"/>
      <c r="C19" s="6">
        <v>44473</v>
      </c>
      <c r="D19" s="20">
        <v>2887</v>
      </c>
      <c r="E19" s="7" t="s">
        <v>52</v>
      </c>
      <c r="F19" s="22">
        <v>61836</v>
      </c>
      <c r="G19" s="62"/>
      <c r="H19" s="35">
        <f t="shared" si="0"/>
        <v>13099981.82</v>
      </c>
    </row>
    <row r="20" spans="1:8" s="9" customFormat="1" ht="16.5">
      <c r="A20" s="5"/>
      <c r="B20" s="37"/>
      <c r="C20" s="6">
        <v>44474</v>
      </c>
      <c r="D20" s="20">
        <v>2888</v>
      </c>
      <c r="E20" s="7" t="s">
        <v>53</v>
      </c>
      <c r="F20" s="22">
        <v>86971</v>
      </c>
      <c r="G20" s="17"/>
      <c r="H20" s="35">
        <f t="shared" si="0"/>
        <v>13186952.82</v>
      </c>
    </row>
    <row r="21" spans="1:8" s="9" customFormat="1" ht="16.5">
      <c r="A21" s="5"/>
      <c r="B21" s="37"/>
      <c r="C21" s="6">
        <v>44474</v>
      </c>
      <c r="D21" s="20">
        <v>2889</v>
      </c>
      <c r="E21" s="7" t="s">
        <v>54</v>
      </c>
      <c r="F21" s="22">
        <v>51181.54</v>
      </c>
      <c r="G21" s="17"/>
      <c r="H21" s="35">
        <f t="shared" si="0"/>
        <v>13238134.359999999</v>
      </c>
    </row>
    <row r="22" spans="1:8" s="9" customFormat="1" ht="16.5">
      <c r="A22" s="5"/>
      <c r="B22" s="37"/>
      <c r="C22" s="6">
        <v>44475</v>
      </c>
      <c r="D22" s="20">
        <v>33165</v>
      </c>
      <c r="E22" s="70" t="s">
        <v>55</v>
      </c>
      <c r="F22" s="42"/>
      <c r="G22" s="65">
        <v>248001.62</v>
      </c>
      <c r="H22" s="35">
        <f t="shared" si="0"/>
        <v>12990132.74</v>
      </c>
    </row>
    <row r="23" spans="1:8" s="9" customFormat="1" ht="16.5">
      <c r="A23" s="5"/>
      <c r="B23" s="37"/>
      <c r="C23" s="6">
        <v>44475</v>
      </c>
      <c r="D23" s="20"/>
      <c r="E23" s="7" t="s">
        <v>56</v>
      </c>
      <c r="F23" s="42">
        <v>3100</v>
      </c>
      <c r="G23" s="17"/>
      <c r="H23" s="35">
        <f t="shared" si="0"/>
        <v>12993232.74</v>
      </c>
    </row>
    <row r="24" spans="1:8" s="9" customFormat="1" ht="16.5">
      <c r="A24" s="5"/>
      <c r="B24" s="37"/>
      <c r="C24" s="6">
        <v>44475</v>
      </c>
      <c r="D24" s="20"/>
      <c r="E24" s="7" t="s">
        <v>57</v>
      </c>
      <c r="F24" s="22">
        <v>81831</v>
      </c>
      <c r="G24" s="17"/>
      <c r="H24" s="35">
        <f t="shared" si="0"/>
        <v>13075063.74</v>
      </c>
    </row>
    <row r="25" spans="1:8" s="9" customFormat="1" ht="16.5">
      <c r="A25" s="5"/>
      <c r="B25" s="37"/>
      <c r="C25" s="6">
        <v>44476</v>
      </c>
      <c r="D25" s="20"/>
      <c r="E25" s="7" t="s">
        <v>58</v>
      </c>
      <c r="F25" s="22">
        <v>110218</v>
      </c>
      <c r="G25" s="17"/>
      <c r="H25" s="35">
        <f t="shared" si="0"/>
        <v>13185281.74</v>
      </c>
    </row>
    <row r="26" spans="1:8" s="9" customFormat="1" ht="16.5">
      <c r="A26" s="5"/>
      <c r="B26" s="37"/>
      <c r="C26" s="6">
        <v>44477</v>
      </c>
      <c r="D26" s="20"/>
      <c r="E26" s="7" t="s">
        <v>59</v>
      </c>
      <c r="F26" s="42">
        <v>46299.61</v>
      </c>
      <c r="G26" s="64"/>
      <c r="H26" s="35">
        <f t="shared" si="0"/>
        <v>13231581.35</v>
      </c>
    </row>
    <row r="27" spans="1:8" s="9" customFormat="1" ht="16.5">
      <c r="A27" s="5"/>
      <c r="B27" s="37"/>
      <c r="C27" s="6">
        <v>44477</v>
      </c>
      <c r="D27" s="20"/>
      <c r="E27" s="7" t="s">
        <v>60</v>
      </c>
      <c r="F27" s="22">
        <v>69528</v>
      </c>
      <c r="G27" s="62"/>
      <c r="H27" s="35">
        <f t="shared" si="0"/>
        <v>13301109.35</v>
      </c>
    </row>
    <row r="28" spans="1:8" s="9" customFormat="1" ht="16.5">
      <c r="A28" s="24"/>
      <c r="B28" s="37"/>
      <c r="C28" s="6">
        <v>44480</v>
      </c>
      <c r="D28" s="71"/>
      <c r="E28" s="7" t="s">
        <v>61</v>
      </c>
      <c r="F28" s="42">
        <v>8968.0499999999993</v>
      </c>
      <c r="G28" s="62"/>
      <c r="H28" s="35">
        <f t="shared" si="0"/>
        <v>13310077.4</v>
      </c>
    </row>
    <row r="29" spans="1:8" s="9" customFormat="1" ht="16.5">
      <c r="A29" s="24"/>
      <c r="B29" s="37"/>
      <c r="C29" s="6">
        <v>44480</v>
      </c>
      <c r="D29" s="20"/>
      <c r="E29" s="7" t="s">
        <v>62</v>
      </c>
      <c r="F29" s="22">
        <v>57055</v>
      </c>
      <c r="G29" s="64"/>
      <c r="H29" s="35">
        <f t="shared" si="0"/>
        <v>13367132.4</v>
      </c>
    </row>
    <row r="30" spans="1:8" s="9" customFormat="1" ht="16.5">
      <c r="A30" s="24"/>
      <c r="B30" s="37"/>
      <c r="C30" s="6">
        <v>44480</v>
      </c>
      <c r="D30" s="20"/>
      <c r="E30" s="7" t="s">
        <v>63</v>
      </c>
      <c r="F30" s="22">
        <v>66340</v>
      </c>
      <c r="G30" s="64"/>
      <c r="H30" s="35">
        <f t="shared" si="0"/>
        <v>13433472.4</v>
      </c>
    </row>
    <row r="31" spans="1:8" s="9" customFormat="1" ht="16.5">
      <c r="A31" s="24"/>
      <c r="B31" s="37"/>
      <c r="C31" s="75">
        <v>44480</v>
      </c>
      <c r="D31" s="20"/>
      <c r="E31" s="7" t="s">
        <v>64</v>
      </c>
      <c r="F31" s="22">
        <v>66360</v>
      </c>
      <c r="G31" s="65"/>
      <c r="H31" s="35">
        <f t="shared" si="0"/>
        <v>13499832.4</v>
      </c>
    </row>
    <row r="32" spans="1:8" s="9" customFormat="1" ht="16.5" customHeight="1" thickBot="1">
      <c r="A32" s="10"/>
      <c r="B32" s="38"/>
      <c r="C32" s="6">
        <v>44481</v>
      </c>
      <c r="D32" s="20">
        <v>33247</v>
      </c>
      <c r="E32" s="7" t="s">
        <v>65</v>
      </c>
      <c r="F32" s="22"/>
      <c r="G32" s="73">
        <v>113007.94</v>
      </c>
      <c r="H32" s="35">
        <f t="shared" si="0"/>
        <v>13386824.460000001</v>
      </c>
    </row>
    <row r="33" spans="1:9" s="9" customFormat="1" ht="17.25" thickBot="1">
      <c r="A33" s="11"/>
      <c r="B33" s="38"/>
      <c r="C33" s="6">
        <v>44482</v>
      </c>
      <c r="D33" s="20">
        <v>33252</v>
      </c>
      <c r="E33" s="7" t="s">
        <v>65</v>
      </c>
      <c r="F33" s="22"/>
      <c r="G33" s="73">
        <v>406360.14</v>
      </c>
      <c r="H33" s="35">
        <f t="shared" si="0"/>
        <v>12980464.32</v>
      </c>
      <c r="I33" s="12"/>
    </row>
    <row r="34" spans="1:9" s="9" customFormat="1" ht="16.5">
      <c r="A34" s="25"/>
      <c r="B34" s="38"/>
      <c r="C34" s="6">
        <v>44482</v>
      </c>
      <c r="D34" s="72">
        <v>33264</v>
      </c>
      <c r="E34" s="7" t="s">
        <v>65</v>
      </c>
      <c r="F34" s="22"/>
      <c r="G34" s="73">
        <v>2221801.52</v>
      </c>
      <c r="H34" s="35">
        <f t="shared" si="0"/>
        <v>10758662.800000001</v>
      </c>
      <c r="I34" s="12"/>
    </row>
    <row r="35" spans="1:9" s="9" customFormat="1" ht="16.5">
      <c r="A35" s="25"/>
      <c r="B35" s="38"/>
      <c r="C35" s="6">
        <v>44481</v>
      </c>
      <c r="D35" s="20">
        <v>2901</v>
      </c>
      <c r="E35" s="7" t="s">
        <v>66</v>
      </c>
      <c r="F35" s="22">
        <v>108180</v>
      </c>
      <c r="G35" s="34"/>
      <c r="H35" s="35">
        <f t="shared" si="0"/>
        <v>10866842.800000001</v>
      </c>
      <c r="I35" s="12"/>
    </row>
    <row r="36" spans="1:9" s="9" customFormat="1" ht="16.5">
      <c r="A36" s="25"/>
      <c r="B36" s="38"/>
      <c r="C36" s="6">
        <v>44481</v>
      </c>
      <c r="D36" s="20">
        <v>2900</v>
      </c>
      <c r="E36" s="7" t="s">
        <v>67</v>
      </c>
      <c r="F36" s="22">
        <v>552</v>
      </c>
      <c r="G36" s="34"/>
      <c r="H36" s="35">
        <f t="shared" si="0"/>
        <v>10867394.800000001</v>
      </c>
      <c r="I36" s="12"/>
    </row>
    <row r="37" spans="1:9" s="9" customFormat="1" ht="16.5">
      <c r="A37" s="25"/>
      <c r="B37" s="38"/>
      <c r="C37" s="6">
        <v>44482</v>
      </c>
      <c r="D37" s="20">
        <v>2902</v>
      </c>
      <c r="E37" s="7" t="s">
        <v>68</v>
      </c>
      <c r="F37" s="22">
        <v>350160</v>
      </c>
      <c r="G37" s="34"/>
      <c r="H37" s="35">
        <f t="shared" si="0"/>
        <v>11217554.800000001</v>
      </c>
      <c r="I37" s="12"/>
    </row>
    <row r="38" spans="1:9" s="9" customFormat="1" ht="16.5">
      <c r="A38" s="25"/>
      <c r="B38" s="38"/>
      <c r="C38" s="6">
        <v>44481</v>
      </c>
      <c r="D38" s="20">
        <v>2903</v>
      </c>
      <c r="E38" s="7" t="s">
        <v>69</v>
      </c>
      <c r="F38" s="22">
        <v>3451.45</v>
      </c>
      <c r="G38" s="34"/>
      <c r="H38" s="35">
        <f t="shared" si="0"/>
        <v>11221006.25</v>
      </c>
      <c r="I38" s="12"/>
    </row>
    <row r="39" spans="1:9" s="9" customFormat="1" ht="16.5">
      <c r="A39" s="25"/>
      <c r="B39" s="38"/>
      <c r="C39" s="6">
        <v>44482</v>
      </c>
      <c r="D39" s="20">
        <v>2904</v>
      </c>
      <c r="E39" s="7" t="s">
        <v>70</v>
      </c>
      <c r="F39" s="22">
        <v>85583</v>
      </c>
      <c r="G39" s="34"/>
      <c r="H39" s="35">
        <f t="shared" si="0"/>
        <v>11306589.25</v>
      </c>
      <c r="I39" s="12"/>
    </row>
    <row r="40" spans="1:9" s="9" customFormat="1" ht="16.5">
      <c r="A40" s="25"/>
      <c r="B40" s="38"/>
      <c r="C40" s="6">
        <v>44484</v>
      </c>
      <c r="D40" s="20">
        <v>33291</v>
      </c>
      <c r="E40" s="7" t="s">
        <v>71</v>
      </c>
      <c r="F40" s="22"/>
      <c r="G40" s="65">
        <v>1808556.03</v>
      </c>
      <c r="H40" s="35">
        <f t="shared" si="0"/>
        <v>9498033.2200000007</v>
      </c>
      <c r="I40" s="12"/>
    </row>
    <row r="41" spans="1:9" s="9" customFormat="1" ht="16.5">
      <c r="A41" s="25"/>
      <c r="B41" s="38"/>
      <c r="C41" s="6">
        <v>44484</v>
      </c>
      <c r="D41" s="20"/>
      <c r="E41" s="7" t="s">
        <v>72</v>
      </c>
      <c r="F41" s="42">
        <v>3100</v>
      </c>
      <c r="G41" s="34"/>
      <c r="H41" s="35">
        <f t="shared" si="0"/>
        <v>9501133.2200000007</v>
      </c>
      <c r="I41" s="12"/>
    </row>
    <row r="42" spans="1:9" s="9" customFormat="1" ht="16.5">
      <c r="A42" s="25"/>
      <c r="B42" s="38"/>
      <c r="C42" s="6">
        <v>44484</v>
      </c>
      <c r="D42" s="20">
        <v>2906</v>
      </c>
      <c r="E42" s="7" t="s">
        <v>73</v>
      </c>
      <c r="F42" s="22">
        <v>73347</v>
      </c>
      <c r="G42" s="65"/>
      <c r="H42" s="35">
        <f t="shared" si="0"/>
        <v>9574480.2200000007</v>
      </c>
      <c r="I42" s="12"/>
    </row>
    <row r="43" spans="1:9">
      <c r="B43" s="39"/>
      <c r="C43" s="6">
        <v>44484</v>
      </c>
      <c r="D43" s="20">
        <v>2907</v>
      </c>
      <c r="E43" s="7" t="s">
        <v>74</v>
      </c>
      <c r="F43" s="22">
        <v>73920</v>
      </c>
      <c r="G43" s="65"/>
      <c r="H43" s="35">
        <f t="shared" si="0"/>
        <v>9648400.2200000007</v>
      </c>
    </row>
    <row r="44" spans="1:9">
      <c r="B44" s="39"/>
      <c r="C44" s="75">
        <v>44488</v>
      </c>
      <c r="D44" s="20"/>
      <c r="E44" s="74" t="s">
        <v>75</v>
      </c>
      <c r="F44" s="22"/>
      <c r="G44" s="65">
        <v>114161.60000000001</v>
      </c>
      <c r="H44" s="35">
        <f t="shared" si="0"/>
        <v>9534238.620000001</v>
      </c>
    </row>
    <row r="45" spans="1:9" s="9" customFormat="1" ht="16.5">
      <c r="A45" s="25"/>
      <c r="B45" s="38"/>
      <c r="C45" s="6">
        <v>44488</v>
      </c>
      <c r="D45" s="20"/>
      <c r="E45" s="74" t="s">
        <v>75</v>
      </c>
      <c r="F45" s="22"/>
      <c r="G45" s="65">
        <v>1000385.52</v>
      </c>
      <c r="H45" s="35">
        <f t="shared" si="0"/>
        <v>8533853.1000000015</v>
      </c>
      <c r="I45" s="12"/>
    </row>
    <row r="46" spans="1:9" s="9" customFormat="1" ht="16.5">
      <c r="A46" s="25"/>
      <c r="B46" s="38"/>
      <c r="C46" s="6">
        <v>44487</v>
      </c>
      <c r="D46" s="20">
        <v>2908</v>
      </c>
      <c r="E46" s="7" t="s">
        <v>76</v>
      </c>
      <c r="F46" s="22">
        <v>1040754.17</v>
      </c>
      <c r="G46" s="34"/>
      <c r="H46" s="35">
        <f t="shared" si="0"/>
        <v>9574607.2700000014</v>
      </c>
      <c r="I46" s="12"/>
    </row>
    <row r="47" spans="1:9" s="9" customFormat="1" ht="16.5">
      <c r="A47" s="25"/>
      <c r="B47" s="38"/>
      <c r="C47" s="6">
        <v>44487</v>
      </c>
      <c r="D47" s="20">
        <v>2909</v>
      </c>
      <c r="E47" s="7" t="s">
        <v>77</v>
      </c>
      <c r="F47" s="22">
        <v>66927.02</v>
      </c>
      <c r="G47" s="34"/>
      <c r="H47" s="35">
        <f t="shared" si="0"/>
        <v>9641534.290000001</v>
      </c>
      <c r="I47" s="12"/>
    </row>
    <row r="48" spans="1:9" s="9" customFormat="1" ht="16.5">
      <c r="A48" s="25"/>
      <c r="B48" s="38"/>
      <c r="C48" s="6">
        <v>44487</v>
      </c>
      <c r="D48" s="20">
        <v>2910</v>
      </c>
      <c r="E48" s="7" t="s">
        <v>78</v>
      </c>
      <c r="F48" s="22">
        <v>290792.3</v>
      </c>
      <c r="G48" s="73"/>
      <c r="H48" s="35">
        <f t="shared" si="0"/>
        <v>9932326.5900000017</v>
      </c>
      <c r="I48" s="12"/>
    </row>
    <row r="49" spans="1:9" s="9" customFormat="1" ht="16.5">
      <c r="A49" s="25"/>
      <c r="B49" s="38"/>
      <c r="C49" s="6">
        <v>44487</v>
      </c>
      <c r="D49" s="20">
        <v>2911</v>
      </c>
      <c r="E49" s="7" t="s">
        <v>79</v>
      </c>
      <c r="F49" s="22">
        <v>41510</v>
      </c>
      <c r="G49" s="73"/>
      <c r="H49" s="35">
        <f t="shared" si="0"/>
        <v>9973836.5900000017</v>
      </c>
      <c r="I49" s="12"/>
    </row>
    <row r="50" spans="1:9" s="9" customFormat="1" ht="16.5">
      <c r="A50" s="25"/>
      <c r="B50" s="38"/>
      <c r="C50" s="6">
        <v>44487</v>
      </c>
      <c r="D50" s="20">
        <v>2912</v>
      </c>
      <c r="E50" s="7" t="s">
        <v>80</v>
      </c>
      <c r="F50" s="22">
        <v>58110</v>
      </c>
      <c r="G50" s="65"/>
      <c r="H50" s="35">
        <f t="shared" si="0"/>
        <v>10031946.590000002</v>
      </c>
      <c r="I50" s="12"/>
    </row>
    <row r="51" spans="1:9" s="9" customFormat="1" ht="16.5">
      <c r="A51" s="25"/>
      <c r="B51" s="38"/>
      <c r="C51" s="6">
        <v>44487</v>
      </c>
      <c r="D51" s="20">
        <v>2913</v>
      </c>
      <c r="E51" s="7" t="s">
        <v>81</v>
      </c>
      <c r="F51" s="22">
        <v>85077</v>
      </c>
      <c r="G51" s="65"/>
      <c r="H51" s="35">
        <f t="shared" si="0"/>
        <v>10117023.590000002</v>
      </c>
      <c r="I51" s="12"/>
    </row>
    <row r="52" spans="1:9" s="9" customFormat="1" ht="16.5">
      <c r="A52" s="25"/>
      <c r="B52" s="38"/>
      <c r="C52" s="6">
        <v>44489</v>
      </c>
      <c r="D52" s="72"/>
      <c r="E52" s="7" t="s">
        <v>71</v>
      </c>
      <c r="F52" s="22"/>
      <c r="G52" s="65">
        <v>126933.33</v>
      </c>
      <c r="H52" s="35">
        <f t="shared" si="0"/>
        <v>9990090.2600000016</v>
      </c>
      <c r="I52" s="12"/>
    </row>
    <row r="53" spans="1:9" s="9" customFormat="1" ht="16.5">
      <c r="A53" s="25"/>
      <c r="B53" s="38"/>
      <c r="C53" s="75">
        <v>44488</v>
      </c>
      <c r="D53" s="20">
        <v>2914</v>
      </c>
      <c r="E53" s="7" t="s">
        <v>82</v>
      </c>
      <c r="F53" s="22">
        <v>58168</v>
      </c>
      <c r="G53" s="34"/>
      <c r="H53" s="35">
        <f t="shared" si="0"/>
        <v>10048258.260000002</v>
      </c>
      <c r="I53" s="12"/>
    </row>
    <row r="54" spans="1:9" s="9" customFormat="1" ht="16.5">
      <c r="A54" s="25"/>
      <c r="B54" s="38"/>
      <c r="C54" s="75">
        <v>44488</v>
      </c>
      <c r="D54" s="20">
        <v>2915</v>
      </c>
      <c r="E54" s="7" t="s">
        <v>83</v>
      </c>
      <c r="F54" s="22">
        <v>63571.18</v>
      </c>
      <c r="G54" s="30"/>
      <c r="H54" s="35">
        <f t="shared" si="0"/>
        <v>10111829.440000001</v>
      </c>
      <c r="I54" s="12"/>
    </row>
    <row r="55" spans="1:9" s="9" customFormat="1" ht="16.5">
      <c r="A55" s="25"/>
      <c r="B55" s="38"/>
      <c r="C55" s="75">
        <v>44488</v>
      </c>
      <c r="D55" s="20">
        <v>2916</v>
      </c>
      <c r="E55" s="7" t="s">
        <v>84</v>
      </c>
      <c r="F55" s="22">
        <v>512775.36</v>
      </c>
      <c r="G55" s="65"/>
      <c r="H55" s="35">
        <f t="shared" si="0"/>
        <v>10624604.800000001</v>
      </c>
      <c r="I55" s="12"/>
    </row>
    <row r="56" spans="1:9" s="9" customFormat="1" ht="16.5">
      <c r="A56" s="25"/>
      <c r="B56" s="38"/>
      <c r="C56" s="75">
        <v>44488</v>
      </c>
      <c r="D56" s="20">
        <v>2917</v>
      </c>
      <c r="E56" s="7" t="s">
        <v>23</v>
      </c>
      <c r="F56" s="22">
        <v>3600</v>
      </c>
      <c r="G56" s="34"/>
      <c r="H56" s="35">
        <f t="shared" si="0"/>
        <v>10628204.800000001</v>
      </c>
      <c r="I56" s="12"/>
    </row>
    <row r="57" spans="1:9" s="9" customFormat="1" ht="16.5">
      <c r="A57" s="25"/>
      <c r="B57" s="38"/>
      <c r="C57" s="6">
        <v>44491</v>
      </c>
      <c r="D57" s="20">
        <v>33411</v>
      </c>
      <c r="E57" s="7" t="s">
        <v>85</v>
      </c>
      <c r="F57" s="22"/>
      <c r="G57" s="65">
        <v>6125008.8799999999</v>
      </c>
      <c r="H57" s="35">
        <f t="shared" si="0"/>
        <v>4503195.9200000009</v>
      </c>
      <c r="I57" s="12"/>
    </row>
    <row r="58" spans="1:9" s="9" customFormat="1" ht="16.5">
      <c r="A58" s="25"/>
      <c r="B58" s="38"/>
      <c r="C58" s="6">
        <v>44489</v>
      </c>
      <c r="D58" s="20">
        <v>2918</v>
      </c>
      <c r="E58" s="7" t="s">
        <v>86</v>
      </c>
      <c r="F58" s="22">
        <v>8094.6</v>
      </c>
      <c r="G58" s="30"/>
      <c r="H58" s="35">
        <f t="shared" si="0"/>
        <v>4511290.5200000005</v>
      </c>
      <c r="I58" s="12"/>
    </row>
    <row r="59" spans="1:9" s="9" customFormat="1" ht="16.5">
      <c r="A59" s="25"/>
      <c r="B59" s="38"/>
      <c r="C59" s="6">
        <v>44489</v>
      </c>
      <c r="D59" s="20">
        <v>2919</v>
      </c>
      <c r="E59" s="7" t="s">
        <v>87</v>
      </c>
      <c r="F59" s="22">
        <v>225125.54</v>
      </c>
      <c r="G59" s="30"/>
      <c r="H59" s="35">
        <f t="shared" si="0"/>
        <v>4736416.0600000005</v>
      </c>
      <c r="I59" s="12"/>
    </row>
    <row r="60" spans="1:9" s="9" customFormat="1" ht="16.5">
      <c r="A60" s="25"/>
      <c r="B60" s="38"/>
      <c r="C60" s="6">
        <v>44489</v>
      </c>
      <c r="D60" s="20">
        <v>2920</v>
      </c>
      <c r="E60" s="7" t="s">
        <v>88</v>
      </c>
      <c r="F60" s="22">
        <v>93152</v>
      </c>
      <c r="G60" s="30"/>
      <c r="H60" s="35">
        <f t="shared" si="0"/>
        <v>4829568.0600000005</v>
      </c>
      <c r="I60" s="12"/>
    </row>
    <row r="61" spans="1:9" s="9" customFormat="1" ht="16.5">
      <c r="A61" s="25"/>
      <c r="B61" s="38"/>
      <c r="C61" s="6">
        <v>44489</v>
      </c>
      <c r="D61" s="20">
        <v>2921</v>
      </c>
      <c r="E61" s="7" t="s">
        <v>89</v>
      </c>
      <c r="F61" s="22">
        <v>114984.98</v>
      </c>
      <c r="G61" s="34"/>
      <c r="H61" s="35">
        <f t="shared" si="0"/>
        <v>4944553.040000001</v>
      </c>
      <c r="I61" s="12"/>
    </row>
    <row r="62" spans="1:9" s="9" customFormat="1" ht="16.5">
      <c r="A62" s="25"/>
      <c r="B62" s="38"/>
      <c r="C62" s="6">
        <v>44489</v>
      </c>
      <c r="D62" s="20">
        <v>2922</v>
      </c>
      <c r="E62" s="7" t="s">
        <v>90</v>
      </c>
      <c r="F62" s="7">
        <v>476</v>
      </c>
      <c r="G62" s="65"/>
      <c r="H62" s="35">
        <f t="shared" si="0"/>
        <v>4945029.040000001</v>
      </c>
      <c r="I62" s="12"/>
    </row>
    <row r="63" spans="1:9" s="9" customFormat="1" ht="16.5">
      <c r="A63" s="25"/>
      <c r="B63" s="38"/>
      <c r="C63" s="6">
        <v>44489</v>
      </c>
      <c r="D63" s="20">
        <v>2923</v>
      </c>
      <c r="E63" s="7" t="s">
        <v>90</v>
      </c>
      <c r="F63" s="22">
        <v>6490.62</v>
      </c>
      <c r="G63" s="65"/>
      <c r="H63" s="35">
        <f t="shared" si="0"/>
        <v>4951519.6600000011</v>
      </c>
      <c r="I63" s="12"/>
    </row>
    <row r="64" spans="1:9" s="9" customFormat="1" ht="16.5">
      <c r="A64" s="25"/>
      <c r="B64" s="38"/>
      <c r="C64" s="6">
        <v>44490</v>
      </c>
      <c r="D64" s="20">
        <v>2924</v>
      </c>
      <c r="E64" s="7" t="s">
        <v>91</v>
      </c>
      <c r="F64" s="7">
        <v>300</v>
      </c>
      <c r="G64" s="34"/>
      <c r="H64" s="35">
        <f t="shared" si="0"/>
        <v>4951819.6600000011</v>
      </c>
      <c r="I64" s="12"/>
    </row>
    <row r="65" spans="1:9" s="9" customFormat="1" ht="16.5">
      <c r="A65" s="25"/>
      <c r="B65" s="38"/>
      <c r="C65" s="6">
        <v>44490</v>
      </c>
      <c r="D65" s="20">
        <v>2925</v>
      </c>
      <c r="E65" s="7" t="s">
        <v>92</v>
      </c>
      <c r="F65" s="22">
        <v>88665</v>
      </c>
      <c r="G65" s="30"/>
      <c r="H65" s="35">
        <f t="shared" si="0"/>
        <v>5040484.6600000011</v>
      </c>
      <c r="I65" s="12"/>
    </row>
    <row r="66" spans="1:9" s="9" customFormat="1" ht="16.5">
      <c r="A66" s="25"/>
      <c r="B66" s="38"/>
      <c r="C66" s="6">
        <v>44495</v>
      </c>
      <c r="D66" s="20">
        <v>2926</v>
      </c>
      <c r="E66" s="7" t="s">
        <v>93</v>
      </c>
      <c r="F66" s="22">
        <v>9951077.5800000001</v>
      </c>
      <c r="G66" s="30"/>
      <c r="H66" s="35">
        <f t="shared" si="0"/>
        <v>14991562.240000002</v>
      </c>
      <c r="I66" s="12"/>
    </row>
    <row r="67" spans="1:9" s="9" customFormat="1" ht="16.5">
      <c r="A67" s="25"/>
      <c r="B67" s="38"/>
      <c r="C67" s="6">
        <v>44495</v>
      </c>
      <c r="D67" s="20">
        <v>2928</v>
      </c>
      <c r="E67" s="7" t="s">
        <v>94</v>
      </c>
      <c r="F67" s="22">
        <v>89477.5</v>
      </c>
      <c r="G67" s="73"/>
      <c r="H67" s="35">
        <f t="shared" si="0"/>
        <v>15081039.740000002</v>
      </c>
      <c r="I67" s="12"/>
    </row>
    <row r="68" spans="1:9" s="9" customFormat="1" ht="16.5">
      <c r="A68" s="25"/>
      <c r="B68" s="38"/>
      <c r="C68" s="6">
        <v>44498</v>
      </c>
      <c r="D68" s="20">
        <v>2929</v>
      </c>
      <c r="E68" s="7" t="s">
        <v>95</v>
      </c>
      <c r="F68" s="22">
        <v>17277.66</v>
      </c>
      <c r="G68" s="65"/>
      <c r="H68" s="35">
        <f t="shared" si="0"/>
        <v>15098317.400000002</v>
      </c>
      <c r="I68" s="12"/>
    </row>
    <row r="69" spans="1:9" s="9" customFormat="1" ht="16.5">
      <c r="A69" s="25"/>
      <c r="B69" s="38"/>
      <c r="C69" s="6">
        <v>44498</v>
      </c>
      <c r="D69" s="20">
        <v>2930</v>
      </c>
      <c r="E69" s="7" t="s">
        <v>96</v>
      </c>
      <c r="F69" s="22">
        <v>50753.599999999999</v>
      </c>
      <c r="G69" s="30"/>
      <c r="H69" s="35">
        <f t="shared" si="0"/>
        <v>15149071.000000002</v>
      </c>
      <c r="I69" s="12"/>
    </row>
    <row r="70" spans="1:9" s="9" customFormat="1" ht="12" customHeight="1">
      <c r="A70" s="25"/>
      <c r="B70" s="38"/>
      <c r="C70" s="6">
        <v>44497</v>
      </c>
      <c r="D70" s="20">
        <v>2931</v>
      </c>
      <c r="E70" s="7" t="s">
        <v>97</v>
      </c>
      <c r="F70" s="22">
        <v>197787.02</v>
      </c>
      <c r="G70" s="30"/>
      <c r="H70" s="35">
        <f t="shared" si="0"/>
        <v>15346858.020000001</v>
      </c>
      <c r="I70" s="12"/>
    </row>
    <row r="71" spans="1:9" s="9" customFormat="1" ht="15" customHeight="1">
      <c r="A71" s="25"/>
      <c r="B71" s="38"/>
      <c r="C71" s="6">
        <v>44497</v>
      </c>
      <c r="D71" s="20">
        <v>2932</v>
      </c>
      <c r="E71" s="7" t="s">
        <v>98</v>
      </c>
      <c r="F71" s="22">
        <v>221360</v>
      </c>
      <c r="G71" s="30"/>
      <c r="H71" s="35">
        <f t="shared" si="0"/>
        <v>15568218.020000001</v>
      </c>
      <c r="I71" s="12"/>
    </row>
    <row r="72" spans="1:9" s="9" customFormat="1" ht="16.5">
      <c r="A72" s="25"/>
      <c r="B72" s="38"/>
      <c r="C72" s="6">
        <v>44491</v>
      </c>
      <c r="D72" s="20">
        <v>2933</v>
      </c>
      <c r="E72" s="7" t="s">
        <v>17</v>
      </c>
      <c r="F72" s="42">
        <v>81147</v>
      </c>
      <c r="G72" s="30"/>
      <c r="H72" s="35">
        <f t="shared" si="0"/>
        <v>15649365.020000001</v>
      </c>
      <c r="I72" s="12"/>
    </row>
    <row r="73" spans="1:9" s="9" customFormat="1" ht="16.5">
      <c r="A73" s="25"/>
      <c r="B73" s="38"/>
      <c r="C73" s="6">
        <v>44494</v>
      </c>
      <c r="D73" s="20">
        <v>2934</v>
      </c>
      <c r="E73" s="7" t="s">
        <v>17</v>
      </c>
      <c r="F73" s="42">
        <v>67409</v>
      </c>
      <c r="G73" s="30"/>
      <c r="H73" s="35">
        <f t="shared" si="0"/>
        <v>15716774.020000001</v>
      </c>
      <c r="I73" s="12"/>
    </row>
    <row r="74" spans="1:9" s="9" customFormat="1" ht="16.5">
      <c r="A74" s="25"/>
      <c r="B74" s="38"/>
      <c r="C74" s="6">
        <v>44494</v>
      </c>
      <c r="D74" s="20">
        <v>2935</v>
      </c>
      <c r="E74" s="7" t="s">
        <v>17</v>
      </c>
      <c r="F74" s="42">
        <v>77235</v>
      </c>
      <c r="G74" s="30"/>
      <c r="H74" s="35">
        <f t="shared" si="0"/>
        <v>15794009.020000001</v>
      </c>
      <c r="I74" s="12"/>
    </row>
    <row r="75" spans="1:9" s="9" customFormat="1" ht="16.5">
      <c r="A75" s="25"/>
      <c r="B75" s="38"/>
      <c r="C75" s="6">
        <v>44495</v>
      </c>
      <c r="D75" s="20">
        <v>2936</v>
      </c>
      <c r="E75" s="7" t="s">
        <v>17</v>
      </c>
      <c r="F75" s="42">
        <v>38535</v>
      </c>
      <c r="G75" s="30"/>
      <c r="H75" s="35">
        <f t="shared" si="0"/>
        <v>15832544.020000001</v>
      </c>
      <c r="I75" s="12"/>
    </row>
    <row r="76" spans="1:9" s="9" customFormat="1" ht="16.5">
      <c r="A76" s="25"/>
      <c r="B76" s="38"/>
      <c r="C76" s="6">
        <v>44495</v>
      </c>
      <c r="D76" s="20">
        <v>2937</v>
      </c>
      <c r="E76" s="7" t="s">
        <v>17</v>
      </c>
      <c r="F76" s="42">
        <v>90786</v>
      </c>
      <c r="G76" s="30"/>
      <c r="H76" s="35">
        <f t="shared" si="0"/>
        <v>15923330.020000001</v>
      </c>
      <c r="I76" s="12"/>
    </row>
    <row r="77" spans="1:9" s="9" customFormat="1" ht="16.5">
      <c r="A77" s="25"/>
      <c r="B77" s="38"/>
      <c r="C77" s="6">
        <v>44496</v>
      </c>
      <c r="D77" s="20">
        <v>2938</v>
      </c>
      <c r="E77" s="7" t="s">
        <v>17</v>
      </c>
      <c r="F77" s="42">
        <v>66233</v>
      </c>
      <c r="G77" s="30"/>
      <c r="H77" s="35">
        <f t="shared" si="0"/>
        <v>15989563.020000001</v>
      </c>
      <c r="I77" s="12"/>
    </row>
    <row r="78" spans="1:9" s="9" customFormat="1" ht="16.5">
      <c r="A78" s="25"/>
      <c r="B78" s="38"/>
      <c r="C78" s="6">
        <v>44497</v>
      </c>
      <c r="D78" s="20">
        <v>2939</v>
      </c>
      <c r="E78" s="7" t="s">
        <v>17</v>
      </c>
      <c r="F78" s="42">
        <v>113855</v>
      </c>
      <c r="G78" s="30"/>
      <c r="H78" s="35">
        <f t="shared" si="0"/>
        <v>16103418.020000001</v>
      </c>
      <c r="I78" s="12"/>
    </row>
    <row r="79" spans="1:9" s="9" customFormat="1" ht="16.5">
      <c r="A79" s="25"/>
      <c r="B79" s="38"/>
      <c r="C79" s="6">
        <v>44498</v>
      </c>
      <c r="D79" s="20">
        <v>2940</v>
      </c>
      <c r="E79" s="7" t="s">
        <v>17</v>
      </c>
      <c r="F79" s="42">
        <v>80058</v>
      </c>
      <c r="G79" s="30"/>
      <c r="H79" s="35">
        <f t="shared" ref="H79:H84" si="1">(H78+F79-G79)</f>
        <v>16183476.020000001</v>
      </c>
      <c r="I79" s="12"/>
    </row>
    <row r="80" spans="1:9" s="9" customFormat="1" ht="16.5">
      <c r="A80" s="25"/>
      <c r="B80" s="38"/>
      <c r="C80" s="6">
        <v>44496</v>
      </c>
      <c r="D80" s="20">
        <v>2944</v>
      </c>
      <c r="E80" s="7" t="s">
        <v>99</v>
      </c>
      <c r="F80" s="22">
        <v>63546.52</v>
      </c>
      <c r="G80" s="30"/>
      <c r="H80" s="35">
        <f t="shared" si="1"/>
        <v>16247022.540000001</v>
      </c>
      <c r="I80" s="12"/>
    </row>
    <row r="81" spans="1:9" s="9" customFormat="1" ht="16.5">
      <c r="A81" s="25"/>
      <c r="B81" s="38"/>
      <c r="C81" s="6">
        <v>44496</v>
      </c>
      <c r="D81" s="20">
        <v>2945</v>
      </c>
      <c r="E81" s="7" t="s">
        <v>100</v>
      </c>
      <c r="F81" s="22">
        <v>83498.34</v>
      </c>
      <c r="G81" s="30"/>
      <c r="H81" s="35">
        <f t="shared" si="1"/>
        <v>16330520.880000001</v>
      </c>
      <c r="I81" s="12"/>
    </row>
    <row r="82" spans="1:9" s="9" customFormat="1" ht="16.5">
      <c r="A82" s="25"/>
      <c r="B82" s="38"/>
      <c r="C82" s="6">
        <v>44496</v>
      </c>
      <c r="D82" s="20">
        <v>2947</v>
      </c>
      <c r="E82" s="7" t="s">
        <v>101</v>
      </c>
      <c r="F82" s="22">
        <v>650</v>
      </c>
      <c r="G82" s="30"/>
      <c r="H82" s="35">
        <f t="shared" si="1"/>
        <v>16331170.880000001</v>
      </c>
      <c r="I82" s="12"/>
    </row>
    <row r="83" spans="1:9" s="9" customFormat="1" ht="16.5">
      <c r="A83" s="25"/>
      <c r="B83" s="38"/>
      <c r="C83" s="36">
        <v>44496</v>
      </c>
      <c r="D83" s="7"/>
      <c r="E83" s="7" t="s">
        <v>65</v>
      </c>
      <c r="F83" s="33"/>
      <c r="G83" s="30">
        <v>16000</v>
      </c>
      <c r="H83" s="35">
        <f t="shared" si="1"/>
        <v>16315170.880000001</v>
      </c>
      <c r="I83" s="12"/>
    </row>
    <row r="84" spans="1:9" s="9" customFormat="1" ht="16.5">
      <c r="A84" s="25"/>
      <c r="B84" s="38"/>
      <c r="C84" s="36">
        <v>44496</v>
      </c>
      <c r="D84" s="7"/>
      <c r="E84" s="7" t="s">
        <v>65</v>
      </c>
      <c r="F84" s="33"/>
      <c r="G84" s="30">
        <v>276922.59000000003</v>
      </c>
      <c r="H84" s="35">
        <f t="shared" si="1"/>
        <v>16038248.290000001</v>
      </c>
      <c r="I84" s="12"/>
    </row>
    <row r="85" spans="1:9" s="9" customFormat="1" ht="16.5">
      <c r="A85" s="25"/>
      <c r="B85" s="38"/>
      <c r="C85" s="36"/>
      <c r="D85" s="7"/>
      <c r="E85" s="7"/>
      <c r="F85" s="33"/>
      <c r="G85" s="30"/>
      <c r="H85" s="60"/>
      <c r="I85" s="12"/>
    </row>
    <row r="86" spans="1:9" s="9" customFormat="1" ht="16.5">
      <c r="A86" s="25"/>
      <c r="B86" s="38"/>
      <c r="C86" s="36"/>
      <c r="D86" s="7"/>
      <c r="E86" s="7"/>
      <c r="F86" s="33"/>
      <c r="G86" s="30"/>
      <c r="H86" s="60"/>
      <c r="I86" s="12"/>
    </row>
    <row r="87" spans="1:9" s="9" customFormat="1" ht="16.5">
      <c r="A87" s="25"/>
      <c r="B87" s="38"/>
      <c r="C87" s="47"/>
      <c r="D87" s="48"/>
      <c r="E87" s="49"/>
      <c r="F87" s="44">
        <f>SUM(F13:F82)+H10</f>
        <v>28875053.259999998</v>
      </c>
      <c r="G87" s="45">
        <f>SUM(G13:G85)</f>
        <v>12836804.969999999</v>
      </c>
      <c r="H87" s="46">
        <f>(+F87-G87)</f>
        <v>16038248.289999999</v>
      </c>
      <c r="I87" s="12"/>
    </row>
    <row r="88" spans="1:9">
      <c r="C88" s="27"/>
      <c r="D88" s="13"/>
      <c r="F88" s="85">
        <f>SUM(F14:F87)</f>
        <v>44638320.129999995</v>
      </c>
      <c r="G88" s="86"/>
    </row>
    <row r="89" spans="1:9">
      <c r="C89" s="26" t="s">
        <v>21</v>
      </c>
      <c r="D89" s="29" t="s">
        <v>22</v>
      </c>
      <c r="E89" s="29"/>
      <c r="F89" s="87" t="s">
        <v>43</v>
      </c>
      <c r="G89" s="87"/>
    </row>
    <row r="90" spans="1:9">
      <c r="C90" s="88" t="s">
        <v>39</v>
      </c>
      <c r="D90" s="88"/>
      <c r="F90" s="88" t="s">
        <v>40</v>
      </c>
      <c r="G90" s="88"/>
    </row>
    <row r="91" spans="1:9">
      <c r="C91" s="69" t="s">
        <v>42</v>
      </c>
      <c r="D91" s="69"/>
      <c r="E91" s="13" t="s">
        <v>41</v>
      </c>
      <c r="F91" s="76" t="s">
        <v>44</v>
      </c>
      <c r="G91" s="69"/>
    </row>
    <row r="94" spans="1:9">
      <c r="C94" s="6">
        <v>44116</v>
      </c>
      <c r="D94" s="20">
        <v>2285</v>
      </c>
      <c r="E94" s="7" t="s">
        <v>19</v>
      </c>
      <c r="F94" s="42">
        <v>832920.62</v>
      </c>
    </row>
    <row r="95" spans="1:9">
      <c r="C95" s="6">
        <v>44119</v>
      </c>
      <c r="D95" s="20">
        <v>2286</v>
      </c>
      <c r="E95" s="7" t="s">
        <v>23</v>
      </c>
      <c r="F95" s="42">
        <v>36853.1</v>
      </c>
    </row>
    <row r="96" spans="1:9">
      <c r="C96" s="6">
        <v>44124</v>
      </c>
      <c r="D96" s="20">
        <v>2287</v>
      </c>
      <c r="E96" s="7" t="s">
        <v>23</v>
      </c>
      <c r="F96" s="42">
        <v>4845</v>
      </c>
    </row>
    <row r="97" spans="3:6">
      <c r="C97" s="6">
        <v>44123</v>
      </c>
      <c r="D97" s="20">
        <v>2288</v>
      </c>
      <c r="E97" s="7" t="s">
        <v>23</v>
      </c>
      <c r="F97" s="42">
        <v>19624</v>
      </c>
    </row>
    <row r="98" spans="3:6">
      <c r="C98" s="6">
        <v>44124</v>
      </c>
      <c r="D98" s="20">
        <v>2289</v>
      </c>
      <c r="E98" s="7" t="s">
        <v>24</v>
      </c>
      <c r="F98" s="42">
        <v>291049.17</v>
      </c>
    </row>
    <row r="99" spans="3:6">
      <c r="C99" s="6">
        <v>44124</v>
      </c>
      <c r="D99" s="20">
        <v>2290</v>
      </c>
      <c r="E99" s="7" t="s">
        <v>25</v>
      </c>
      <c r="F99" s="43">
        <v>500</v>
      </c>
    </row>
    <row r="100" spans="3:6">
      <c r="C100" s="6">
        <v>44124</v>
      </c>
      <c r="D100" s="20">
        <v>2291</v>
      </c>
      <c r="E100" s="7" t="s">
        <v>26</v>
      </c>
      <c r="F100" s="42">
        <v>1013622.9</v>
      </c>
    </row>
    <row r="101" spans="3:6">
      <c r="C101" s="6">
        <v>44124</v>
      </c>
      <c r="D101" s="20">
        <v>2292</v>
      </c>
      <c r="E101" s="7" t="s">
        <v>27</v>
      </c>
      <c r="F101" s="42">
        <v>1224</v>
      </c>
    </row>
    <row r="102" spans="3:6">
      <c r="C102" s="6">
        <v>44124</v>
      </c>
      <c r="D102" s="20">
        <v>2293</v>
      </c>
      <c r="E102" s="7" t="s">
        <v>28</v>
      </c>
      <c r="F102" s="42">
        <v>1200.2</v>
      </c>
    </row>
    <row r="103" spans="3:6">
      <c r="C103" s="6">
        <v>44126</v>
      </c>
      <c r="D103" s="20">
        <v>2294</v>
      </c>
      <c r="E103" s="7" t="s">
        <v>29</v>
      </c>
      <c r="F103" s="42">
        <v>27255</v>
      </c>
    </row>
    <row r="104" spans="3:6">
      <c r="C104" s="6">
        <v>44125</v>
      </c>
      <c r="D104" s="20">
        <v>2295</v>
      </c>
      <c r="E104" s="7" t="s">
        <v>30</v>
      </c>
      <c r="F104" s="42">
        <v>5859.5</v>
      </c>
    </row>
    <row r="105" spans="3:6">
      <c r="C105" s="6">
        <v>44130</v>
      </c>
      <c r="D105" s="20">
        <v>2296</v>
      </c>
      <c r="E105" s="7" t="s">
        <v>31</v>
      </c>
      <c r="F105" s="42">
        <v>38245.85</v>
      </c>
    </row>
    <row r="106" spans="3:6">
      <c r="C106" s="6">
        <v>44130</v>
      </c>
      <c r="D106" s="20">
        <v>2297</v>
      </c>
      <c r="E106" s="7" t="s">
        <v>19</v>
      </c>
      <c r="F106" s="42">
        <v>364437.71</v>
      </c>
    </row>
    <row r="107" spans="3:6">
      <c r="C107" s="6">
        <v>44125</v>
      </c>
      <c r="D107" s="20">
        <v>2298</v>
      </c>
      <c r="E107" s="7" t="s">
        <v>32</v>
      </c>
      <c r="F107" s="42">
        <v>148461.20000000001</v>
      </c>
    </row>
    <row r="108" spans="3:6">
      <c r="C108" s="6">
        <v>44131</v>
      </c>
      <c r="D108" s="20">
        <v>2299</v>
      </c>
      <c r="E108" s="7" t="s">
        <v>33</v>
      </c>
      <c r="F108" s="42">
        <v>82626.399999999994</v>
      </c>
    </row>
    <row r="109" spans="3:6">
      <c r="C109" s="6">
        <v>44127</v>
      </c>
      <c r="D109" s="20">
        <v>2300</v>
      </c>
      <c r="E109" s="7" t="s">
        <v>34</v>
      </c>
      <c r="F109" s="42">
        <v>107791.3</v>
      </c>
    </row>
    <row r="110" spans="3:6">
      <c r="C110" s="6">
        <v>44133</v>
      </c>
      <c r="D110" s="20">
        <v>2301</v>
      </c>
      <c r="E110" s="7" t="s">
        <v>29</v>
      </c>
      <c r="F110" s="42">
        <v>6853</v>
      </c>
    </row>
    <row r="111" spans="3:6">
      <c r="C111" s="6">
        <v>44134</v>
      </c>
      <c r="D111" s="20">
        <v>2302</v>
      </c>
      <c r="E111" s="7" t="s">
        <v>18</v>
      </c>
      <c r="F111" s="42">
        <v>6498104.6299999999</v>
      </c>
    </row>
    <row r="112" spans="3:6">
      <c r="C112" s="6">
        <v>44134</v>
      </c>
      <c r="D112" s="20">
        <v>2303</v>
      </c>
      <c r="E112" s="7" t="s">
        <v>35</v>
      </c>
      <c r="F112" s="42">
        <v>1978220.62</v>
      </c>
    </row>
    <row r="113" spans="3:6">
      <c r="C113" s="6">
        <v>44135</v>
      </c>
      <c r="D113" s="20">
        <v>2304</v>
      </c>
      <c r="E113" s="7" t="s">
        <v>29</v>
      </c>
      <c r="F113" s="41">
        <v>92611.9</v>
      </c>
    </row>
  </sheetData>
  <mergeCells count="13">
    <mergeCell ref="F88:G88"/>
    <mergeCell ref="F89:G89"/>
    <mergeCell ref="C90:D90"/>
    <mergeCell ref="F90:G90"/>
    <mergeCell ref="A3:H3"/>
    <mergeCell ref="A5:H5"/>
    <mergeCell ref="A6:H6"/>
    <mergeCell ref="A7:H7"/>
    <mergeCell ref="A9:A11"/>
    <mergeCell ref="C9:E9"/>
    <mergeCell ref="F9:H9"/>
    <mergeCell ref="C10:D10"/>
    <mergeCell ref="F10:G10"/>
  </mergeCells>
  <pageMargins left="0.54" right="0" top="0" bottom="0" header="0" footer="0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J11" sqref="J11"/>
    </sheetView>
  </sheetViews>
  <sheetFormatPr baseColWidth="10" defaultRowHeight="15"/>
  <cols>
    <col min="5" max="5" width="52.28515625" customWidth="1"/>
    <col min="8" max="8" width="31.28515625" customWidth="1"/>
  </cols>
  <sheetData>
    <row r="1" spans="1:8" ht="23.25">
      <c r="A1" s="100"/>
      <c r="B1" s="100"/>
      <c r="C1" s="100"/>
      <c r="D1" s="101"/>
      <c r="E1" s="117"/>
      <c r="F1" s="117"/>
      <c r="G1" s="117"/>
      <c r="H1" s="117"/>
    </row>
    <row r="2" spans="1:8" ht="20.25">
      <c r="A2" s="118"/>
      <c r="B2" s="118"/>
      <c r="C2" s="119"/>
      <c r="D2" s="119"/>
      <c r="E2" s="119"/>
      <c r="F2" s="119"/>
      <c r="G2" s="119"/>
      <c r="H2" s="119"/>
    </row>
    <row r="3" spans="1:8">
      <c r="A3" s="163"/>
      <c r="B3" s="163"/>
      <c r="C3" s="163"/>
      <c r="D3" s="163"/>
      <c r="E3" s="163"/>
      <c r="F3" s="163"/>
      <c r="G3" s="163"/>
      <c r="H3" s="163"/>
    </row>
    <row r="4" spans="1:8" ht="18">
      <c r="A4" s="99"/>
      <c r="B4" s="99"/>
      <c r="C4" s="99"/>
      <c r="D4" s="99"/>
      <c r="E4" s="99"/>
      <c r="F4" s="99"/>
      <c r="G4" s="99"/>
      <c r="H4" s="99"/>
    </row>
    <row r="5" spans="1:8" ht="18">
      <c r="A5" s="99"/>
      <c r="B5" s="99"/>
      <c r="C5" s="99"/>
      <c r="D5" s="99"/>
      <c r="E5" s="99"/>
      <c r="F5" s="99"/>
      <c r="G5" s="99"/>
      <c r="H5" s="99"/>
    </row>
    <row r="6" spans="1:8" ht="18">
      <c r="A6" s="99"/>
      <c r="B6" s="99"/>
      <c r="C6" s="99"/>
      <c r="D6" s="99"/>
      <c r="E6" s="99"/>
      <c r="F6" s="99"/>
      <c r="G6" s="99"/>
      <c r="H6" s="99"/>
    </row>
    <row r="7" spans="1:8">
      <c r="A7" s="100"/>
      <c r="B7" s="100"/>
      <c r="C7" s="100"/>
      <c r="D7" s="101"/>
      <c r="E7" s="100"/>
      <c r="F7" s="100"/>
      <c r="G7" s="100"/>
      <c r="H7" s="100"/>
    </row>
    <row r="8" spans="1:8" ht="16.5">
      <c r="A8" s="168"/>
      <c r="B8" s="167"/>
      <c r="C8" s="169"/>
      <c r="D8" s="169"/>
      <c r="E8" s="169"/>
      <c r="F8" s="169"/>
      <c r="G8" s="169"/>
      <c r="H8" s="169"/>
    </row>
    <row r="9" spans="1:8" ht="16.5">
      <c r="A9" s="168"/>
      <c r="B9" s="167"/>
      <c r="C9" s="168"/>
      <c r="D9" s="168"/>
      <c r="E9" s="167"/>
      <c r="F9" s="168"/>
      <c r="G9" s="168"/>
      <c r="H9" s="170"/>
    </row>
    <row r="10" spans="1:8" ht="16.5">
      <c r="A10" s="168"/>
      <c r="B10" s="167"/>
      <c r="C10" s="167"/>
      <c r="D10" s="167"/>
      <c r="E10" s="167"/>
      <c r="F10" s="167"/>
      <c r="G10" s="167"/>
      <c r="H10" s="167"/>
    </row>
    <row r="11" spans="1:8" ht="26.25" customHeight="1">
      <c r="A11" s="103"/>
      <c r="B11" s="103"/>
      <c r="C11" s="104"/>
      <c r="D11" s="105"/>
      <c r="E11" s="106"/>
      <c r="F11" s="107"/>
      <c r="G11" s="107"/>
      <c r="H11" s="108"/>
    </row>
    <row r="12" spans="1:8" ht="16.5">
      <c r="A12" s="103"/>
      <c r="B12" s="103"/>
      <c r="C12" s="104"/>
      <c r="D12" s="109"/>
      <c r="E12" s="110"/>
      <c r="F12" s="164"/>
      <c r="G12" s="107"/>
      <c r="H12" s="108"/>
    </row>
    <row r="13" spans="1:8" ht="16.5">
      <c r="A13" s="103"/>
      <c r="B13" s="103"/>
      <c r="C13" s="104"/>
      <c r="D13" s="109"/>
      <c r="E13" s="110"/>
      <c r="F13" s="164"/>
      <c r="G13" s="107"/>
      <c r="H13" s="108"/>
    </row>
    <row r="14" spans="1:8" ht="16.5">
      <c r="A14" s="103"/>
      <c r="B14" s="103"/>
      <c r="C14" s="104"/>
      <c r="D14" s="109"/>
      <c r="E14" s="110"/>
      <c r="F14" s="164"/>
      <c r="G14" s="107"/>
      <c r="H14" s="108"/>
    </row>
    <row r="15" spans="1:8" ht="16.5">
      <c r="A15" s="103"/>
      <c r="B15" s="103"/>
      <c r="C15" s="104"/>
      <c r="D15" s="109"/>
      <c r="E15" s="110"/>
      <c r="F15" s="164"/>
      <c r="G15" s="107"/>
      <c r="H15" s="108"/>
    </row>
    <row r="16" spans="1:8" ht="16.5">
      <c r="A16" s="103"/>
      <c r="B16" s="103"/>
      <c r="C16" s="104"/>
      <c r="D16" s="109"/>
      <c r="E16" s="110"/>
      <c r="F16" s="107"/>
      <c r="G16" s="107"/>
      <c r="H16" s="108"/>
    </row>
    <row r="17" spans="1:8" ht="16.5">
      <c r="A17" s="141"/>
      <c r="B17" s="141"/>
      <c r="C17" s="111"/>
      <c r="D17" s="143"/>
      <c r="E17" s="142"/>
      <c r="F17" s="142"/>
      <c r="G17" s="142"/>
      <c r="H17" s="142"/>
    </row>
    <row r="18" spans="1:8" ht="16.5">
      <c r="A18" s="141"/>
      <c r="B18" s="141"/>
      <c r="C18" s="108"/>
      <c r="D18" s="143"/>
      <c r="E18" s="142"/>
      <c r="F18" s="165"/>
      <c r="G18" s="165"/>
      <c r="H18" s="166"/>
    </row>
    <row r="19" spans="1:8" ht="16.5">
      <c r="A19" s="141"/>
      <c r="B19" s="141"/>
      <c r="C19" s="142"/>
      <c r="D19" s="143"/>
      <c r="E19" s="142"/>
      <c r="F19" s="159"/>
      <c r="G19" s="159"/>
      <c r="H19" s="142"/>
    </row>
    <row r="20" spans="1:8" ht="16.5">
      <c r="A20" s="112"/>
      <c r="B20" s="112"/>
      <c r="C20" s="112"/>
      <c r="D20" s="113"/>
      <c r="E20" s="112"/>
      <c r="F20" s="114"/>
      <c r="G20" s="114"/>
      <c r="H20" s="114"/>
    </row>
    <row r="21" spans="1:8">
      <c r="A21" s="110"/>
      <c r="B21" s="110"/>
      <c r="C21" s="110"/>
      <c r="D21" s="110"/>
      <c r="E21" s="110"/>
      <c r="F21" s="110"/>
      <c r="G21" s="110"/>
      <c r="H21" s="110"/>
    </row>
    <row r="22" spans="1:8">
      <c r="A22" s="110"/>
      <c r="B22" s="110"/>
      <c r="C22" s="86"/>
      <c r="D22" s="86"/>
      <c r="E22" s="110"/>
      <c r="F22" s="93"/>
      <c r="G22" s="93"/>
      <c r="H22" s="110"/>
    </row>
    <row r="23" spans="1:8">
      <c r="A23" s="110"/>
      <c r="B23" s="110"/>
      <c r="C23" s="87"/>
      <c r="D23" s="87"/>
      <c r="E23" s="116"/>
      <c r="F23" s="116"/>
      <c r="G23" s="116"/>
      <c r="H23" s="110"/>
    </row>
    <row r="24" spans="1:8">
      <c r="A24" s="110"/>
      <c r="B24" s="110"/>
      <c r="C24" s="87"/>
      <c r="D24" s="87"/>
      <c r="E24" s="116"/>
      <c r="F24" s="162"/>
      <c r="G24" s="162"/>
      <c r="H24" s="110"/>
    </row>
    <row r="25" spans="1:8">
      <c r="A25" s="110"/>
      <c r="B25" s="110"/>
      <c r="C25" s="110"/>
      <c r="D25" s="110"/>
      <c r="E25" s="116"/>
      <c r="F25" s="116"/>
      <c r="G25" s="116"/>
      <c r="H25" s="110"/>
    </row>
  </sheetData>
  <mergeCells count="13">
    <mergeCell ref="C24:D24"/>
    <mergeCell ref="A2:H2"/>
    <mergeCell ref="A4:H4"/>
    <mergeCell ref="A5:H5"/>
    <mergeCell ref="A6:H6"/>
    <mergeCell ref="A8:A10"/>
    <mergeCell ref="C8:E8"/>
    <mergeCell ref="F8:H8"/>
    <mergeCell ref="C9:D9"/>
    <mergeCell ref="F9:G9"/>
    <mergeCell ref="C22:D22"/>
    <mergeCell ref="F22:G22"/>
    <mergeCell ref="C23:D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244</vt:lpstr>
      <vt:lpstr>244-0015215</vt:lpstr>
      <vt:lpstr>244-0014006</vt:lpstr>
      <vt:lpstr>CUENTA TESORO</vt:lpstr>
      <vt:lpstr>Hoja1</vt:lpstr>
      <vt:lpstr>Hoja2</vt:lpstr>
      <vt:lpstr>Hoja4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pricesmart</dc:creator>
  <cp:lastModifiedBy>Nivia Altagracia Del Orbe Morales</cp:lastModifiedBy>
  <cp:lastPrinted>2021-11-09T20:03:02Z</cp:lastPrinted>
  <dcterms:created xsi:type="dcterms:W3CDTF">2020-01-09T13:24:27Z</dcterms:created>
  <dcterms:modified xsi:type="dcterms:W3CDTF">2021-12-15T13:44:12Z</dcterms:modified>
</cp:coreProperties>
</file>