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delorbe.HGDVC\Desktop\NOVIEMBRE 2021\"/>
    </mc:Choice>
  </mc:AlternateContent>
  <bookViews>
    <workbookView xWindow="0" yWindow="0" windowWidth="20490" windowHeight="7635"/>
  </bookViews>
  <sheets>
    <sheet name="244-0015215" sheetId="1" r:id="rId1"/>
    <sheet name="Hoja3" sheetId="6" state="hidden" r:id="rId2"/>
    <sheet name="244-0014006" sheetId="2" r:id="rId3"/>
    <sheet name="CUENTA TESORO" sheetId="3" r:id="rId4"/>
    <sheet name="Hoja1" sheetId="4" r:id="rId5"/>
    <sheet name="Hoja2" sheetId="5" r:id="rId6"/>
    <sheet name="Hoja4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1" i="3" l="1"/>
  <c r="E81" i="3"/>
  <c r="G82" i="3" s="1"/>
  <c r="G13" i="3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G38" i="3" s="1"/>
  <c r="G39" i="3" s="1"/>
  <c r="G40" i="3" s="1"/>
  <c r="G41" i="3" s="1"/>
  <c r="G42" i="3" s="1"/>
  <c r="G43" i="3" s="1"/>
  <c r="G44" i="3" s="1"/>
  <c r="G45" i="3" s="1"/>
  <c r="G46" i="3" s="1"/>
  <c r="G47" i="3" s="1"/>
  <c r="G48" i="3" s="1"/>
  <c r="G49" i="3" s="1"/>
  <c r="G50" i="3" s="1"/>
  <c r="G51" i="3" s="1"/>
  <c r="G52" i="3" s="1"/>
  <c r="G53" i="3" s="1"/>
  <c r="G54" i="3" s="1"/>
  <c r="G55" i="3" s="1"/>
  <c r="G56" i="3" s="1"/>
  <c r="G57" i="3" s="1"/>
  <c r="G58" i="3" s="1"/>
  <c r="G59" i="3" s="1"/>
  <c r="G60" i="3" s="1"/>
  <c r="G61" i="3" s="1"/>
  <c r="G62" i="3" s="1"/>
  <c r="G63" i="3" s="1"/>
  <c r="G64" i="3" s="1"/>
  <c r="G65" i="3" s="1"/>
  <c r="G66" i="3" s="1"/>
  <c r="G67" i="3" s="1"/>
  <c r="G68" i="3" s="1"/>
  <c r="G69" i="3" s="1"/>
  <c r="G70" i="3" s="1"/>
  <c r="G71" i="3" s="1"/>
  <c r="G72" i="3" s="1"/>
  <c r="G73" i="3" s="1"/>
  <c r="G74" i="3" s="1"/>
  <c r="G75" i="3" s="1"/>
  <c r="G76" i="3" s="1"/>
  <c r="G77" i="3" s="1"/>
  <c r="G78" i="3" s="1"/>
  <c r="G79" i="3" s="1"/>
  <c r="F20" i="2"/>
  <c r="E20" i="2"/>
  <c r="G13" i="2"/>
  <c r="G81" i="3" l="1"/>
  <c r="G20" i="2"/>
  <c r="I11" i="1" l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l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</calcChain>
</file>

<file path=xl/sharedStrings.xml><?xml version="1.0" encoding="utf-8"?>
<sst xmlns="http://schemas.openxmlformats.org/spreadsheetml/2006/main" count="164" uniqueCount="104">
  <si>
    <t>Libro Banco</t>
  </si>
  <si>
    <t>Banco de Reservas</t>
  </si>
  <si>
    <t xml:space="preserve">Cuenta Bancaria No: 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</si>
  <si>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</si>
  <si>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</si>
  <si>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</si>
  <si>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</si>
  <si>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</si>
  <si>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</si>
  <si>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</si>
  <si>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Totales</t>
  </si>
  <si>
    <t>Preparado Por</t>
  </si>
  <si>
    <t>Revisado Por</t>
  </si>
  <si>
    <t xml:space="preserve"> 244-0015215</t>
  </si>
  <si>
    <t xml:space="preserve"> 244-0014006</t>
  </si>
  <si>
    <t>´100010102384894</t>
  </si>
  <si>
    <t>HOSPITAL GENERAL DR. VINICIO CALVENTI</t>
  </si>
  <si>
    <t>Balance anterior</t>
  </si>
  <si>
    <t xml:space="preserve">INGRESOS </t>
  </si>
  <si>
    <t>EGRESOS</t>
  </si>
  <si>
    <t>BALANCE</t>
  </si>
  <si>
    <t>Licda. Ynes E. Arias</t>
  </si>
  <si>
    <t xml:space="preserve">  HOSPITAL GENERAL DR. VINICIO CALVENTI</t>
  </si>
  <si>
    <t xml:space="preserve">Licda. Geisha Carvajal Terrero </t>
  </si>
  <si>
    <t>Sub-Directora Financiera</t>
  </si>
  <si>
    <t>Ingresos y Conciliaciones</t>
  </si>
  <si>
    <t>DEL 01 DE Noviembre AL 30/11/2021</t>
  </si>
  <si>
    <t>Mes de Noviembre  2021</t>
  </si>
  <si>
    <t>INGRESOS POR PAGOS TARJETAS DE CREDITO D/F.02/11/2021</t>
  </si>
  <si>
    <t>INGRESOS POR PAGOS TARJETAS DE CREDITO D/F.03/11/2021</t>
  </si>
  <si>
    <t>INGRESOS POR PAGOS TARJETAS DE CREDITO D/F.04/11/2021</t>
  </si>
  <si>
    <t>INGRESOS POR PAGOS TAREJETAS DE CREDITO D/F.05/11/2021</t>
  </si>
  <si>
    <t>INGRESOS POR PAGOSTARJETAS DE CREDITO D/F.06/11/2021</t>
  </si>
  <si>
    <t>INGRESOS POR PAGOS TARJETAS DE CREDITO D/F.07/11/2021</t>
  </si>
  <si>
    <t>INGRESOS POR PAGOS TARJETAS DE CREDITO D/F.29/10/2021</t>
  </si>
  <si>
    <t>INGRESOS POR PAGOS TARJETAS DE CREDITO D/F.30/10/2021</t>
  </si>
  <si>
    <t>INGRESOS POR PAGOS TARJETAS DE CREDITO D/F.31/10/2021</t>
  </si>
  <si>
    <t>INGRESOS POR PAGOS TARJETAS DE CREDITO D/F.08/11/2021</t>
  </si>
  <si>
    <t>INGRESSOS POR PAGOS TARJETAS DE CREDITO D/F.09/11/2021</t>
  </si>
  <si>
    <t>INGRESOS POR PAGOS TARJETAS DE CREDITO D/F.10/11/2021</t>
  </si>
  <si>
    <t>INGRESOS POR PAGOS TARJETAS DE CREDITO D/F.11/11/2021</t>
  </si>
  <si>
    <t>INGRESOS POR PAGOS TARJETAS DE CREDITO D/F.12/11/2021</t>
  </si>
  <si>
    <t>INGRESOS POR PAGOS TARJETAS DE CREDITO D/F.14/11/2021</t>
  </si>
  <si>
    <t>INGRESOS POR TRANSFERENCIA PHOENIX DOMINICANA,POR  ALQUILER</t>
  </si>
  <si>
    <t>AVISO DE CREDITO COMISION POR GASTOS BANCARIOS</t>
  </si>
  <si>
    <t>INGRESOS POR PAGOS TARJETAS DE CREDITO D/F.15/11/2021</t>
  </si>
  <si>
    <t>INGRESOSPOR PAGOS TARJETAS  DE CREDITO D/F.17/11/2021</t>
  </si>
  <si>
    <t>INGRESOS POR PAGOS TARJETAS DE CREDITO D/F.19/11/2021</t>
  </si>
  <si>
    <t>ANDREA ENCARNACION LORENZO -SALDO A LA FACTURA 0001</t>
  </si>
  <si>
    <t>INGRESOS POR PAGOS TARJETAS DE CREDITO D/F.22/11/2</t>
  </si>
  <si>
    <t>INGRESOS POR PAGOS TARJETAS DE CREDITO D/F.23/11/2</t>
  </si>
  <si>
    <t>INGRESOS POR PAGOS TARJETAS DE CREDITO D/F.24/11/2</t>
  </si>
  <si>
    <t>INGRESOS POR PAGOS SERVICIOS MEDICOS PACIENTES D/F.25/11/2021</t>
  </si>
  <si>
    <t>INGRESOS POR TRANSFERENCIA PHOENNIX TOWER ,ALQUILER ESPACIO</t>
  </si>
  <si>
    <t>INGRESOS POR TARJETAS DE CREDITO D/F.29/11/2021</t>
  </si>
  <si>
    <t>INGRESOS POR TARJETAS DE CREDITO D/F.29/11/2022</t>
  </si>
  <si>
    <t>INGRESOS POR TRANSFERENCIA NO IDENTIFICADO</t>
  </si>
  <si>
    <t>DEL 1 DE Noviembre AL 30  de Noviembre   2021</t>
  </si>
  <si>
    <t>COMISIONES POR CARGOS BANCARIOS NOVIEMBRE 2021</t>
  </si>
  <si>
    <t>Licda.Ynes E.Arias</t>
  </si>
  <si>
    <t>Licda. Geisha Carvajal Terrero</t>
  </si>
  <si>
    <t xml:space="preserve">Ingresos y Conciliaciones </t>
  </si>
  <si>
    <t xml:space="preserve">  </t>
  </si>
  <si>
    <t xml:space="preserve">                 Sub-Directora Financiera</t>
  </si>
  <si>
    <t xml:space="preserve">    HOSPITAL GENERAL DR. VINICIO CALVENTI</t>
  </si>
  <si>
    <t>DEL 1 AL 30  DE NOVIEMBRE 2021</t>
  </si>
  <si>
    <t xml:space="preserve">                                      CONCILIACION BANCARIA</t>
  </si>
  <si>
    <t>INGRESOS</t>
  </si>
  <si>
    <t>INGRESOS POR PAGOS SERVICIOS MEDICOS PACIENTES D/F.31/10/2021</t>
  </si>
  <si>
    <t>ASIGNACION DE PAGO DEBITO</t>
  </si>
  <si>
    <t>INGRESOS POR TRANSFERENCIA ARS NO IDENTIFICADO D/F.03/11/2021</t>
  </si>
  <si>
    <t>INGRESOS POR PAGOS SERVICIOS MEDICOS PACIENTES D/F</t>
  </si>
  <si>
    <t>INGRSOS POR PAGOS SERVICIOS MEDICOS PACIENTES D/F.</t>
  </si>
  <si>
    <t>ASIGNACION  PAGO DEBITO D/F.08/11/2021</t>
  </si>
  <si>
    <t>INGRESOS POR CHEQUES ARS APS CH. N.150830 D/F.2910</t>
  </si>
  <si>
    <t>INGRESOS POR CHEQUES PRESIDENCIA DE LA REPUBLICA N</t>
  </si>
  <si>
    <t>ASIGNACION CUOTA PAGO DEBITO PAGOS A SUPLIDORES</t>
  </si>
  <si>
    <t>INGRESOS POR CHEQUES ARS CMD CH. N.239331D/F.12/10</t>
  </si>
  <si>
    <t>ASIGNACION CUOTA PAGO DEBITO SUELDO DE SEGURIDAD SOCIAL</t>
  </si>
  <si>
    <t xml:space="preserve">INGRESOS POR TRANSFERENCIA ARS SENASA SUB-SIDIADO </t>
  </si>
  <si>
    <t>INGRESOS POR PAGOS SERVICIOS MEDICOS PACIENTES D/F.</t>
  </si>
  <si>
    <t>ASIGNACION PAGO DEBITO VARIOS PAGOS A SUPLIDORES</t>
  </si>
  <si>
    <t>INGRESOS POR TRANSFERENCIA ARS SENASA CONTRIBUTIVO</t>
  </si>
  <si>
    <t>INGRESOS POR TRANSFERENCIA ARS ASEMAP.  D/F.1</t>
  </si>
  <si>
    <t>AASIGNACION PAGO DEBITO LIB.ROXIN</t>
  </si>
  <si>
    <t>AASIGNACION PAGO DEBITO LIB.SIGMA GAS</t>
  </si>
  <si>
    <t>INGRESOS POR CHEQUES ARS HUMANO CH. N.239916 D/F.1</t>
  </si>
  <si>
    <t xml:space="preserve">INGRESOS POR CHEQUES ARS PRIMERA DE HUMANO CH. N. </t>
  </si>
  <si>
    <t>INGRESOS POR CHEQUES PRESIDENCIA DE LA REPUBLICA C</t>
  </si>
  <si>
    <t>INGRESOS POR TRANSFERENCIA ARS INDETERMINADO D/F.1</t>
  </si>
  <si>
    <t>INGRESOS POR MTRANSFERENCIA ARS MAPFRE SALUD D/F.1</t>
  </si>
  <si>
    <t>INGRESOS POR TRANSFERENCIA ARS MAPFRE SALUD D/F.19/11/2021</t>
  </si>
  <si>
    <t>ASIGNACION PAGO DEBITO PAGO NOMINA CONTRATADA</t>
  </si>
  <si>
    <t>ASIGNACION PAGO DEBITO PAGO NOMINA MILITAR</t>
  </si>
  <si>
    <t>INGRESOS POR TRANSFERENCIA ARS RENACER,S.A.D/F.25/</t>
  </si>
  <si>
    <t>INGRESOS POR PAGOS SERVICIOS MEDICOS PACIENTES D/F.24/11/2021</t>
  </si>
  <si>
    <t>INGRESOS POR TRANSFERENCIA ARS FUTURO NCF.B1000009</t>
  </si>
  <si>
    <t>INGRESOS POR PAGOS TRANSFERENCIA ARS NO IDENTIFICA</t>
  </si>
  <si>
    <t xml:space="preserve">ASIGNACION PAGO DEBITO </t>
  </si>
  <si>
    <t>Preparado Por:</t>
  </si>
  <si>
    <t>Licda.  Ynes E. Arias</t>
  </si>
  <si>
    <t xml:space="preserve"> Revisado por: Geisha Carvajal Terrero</t>
  </si>
  <si>
    <t xml:space="preserve">                    Hospital Dr. Vinicio Calventi</t>
  </si>
  <si>
    <t xml:space="preserve">                   Hospital Dr. Vinicio Calventi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</si>
</sst>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_ ;\-#,##0.00\ 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u/>
      <sz val="10"/>
      <color indexed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7"/>
      <color rgb="FF000000"/>
      <name val="Arial"/>
      <family val="3"/>
      <charset val="134"/>
    </font>
    <font>
      <sz val="10"/>
      <color rgb="FF000000"/>
      <name val="Calibri"/>
      <family val="3"/>
      <charset val="134"/>
    </font>
    <font>
      <sz val="10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u val="singleAccounting"/>
      <sz val="13"/>
      <name val="Arial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156">
    <xf numFmtId="0" fontId="0" fillId="0" borderId="0" xfId="0"/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14" fontId="0" fillId="0" borderId="9" xfId="0" applyNumberFormat="1" applyBorder="1"/>
    <xf numFmtId="0" fontId="0" fillId="0" borderId="9" xfId="0" applyBorder="1"/>
    <xf numFmtId="43" fontId="0" fillId="0" borderId="9" xfId="1" applyFont="1" applyBorder="1"/>
    <xf numFmtId="4" fontId="8" fillId="2" borderId="6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7" fillId="2" borderId="12" xfId="0" applyFont="1" applyFill="1" applyBorder="1" applyAlignment="1">
      <alignment horizontal="center" vertical="center"/>
    </xf>
    <xf numFmtId="164" fontId="8" fillId="2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3" fontId="0" fillId="2" borderId="0" xfId="1" applyFont="1" applyFill="1" applyAlignment="1">
      <alignment vertical="center"/>
    </xf>
    <xf numFmtId="43" fontId="0" fillId="0" borderId="0" xfId="1" applyFont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9" xfId="0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9" xfId="0" applyNumberFormat="1" applyBorder="1"/>
    <xf numFmtId="0" fontId="7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4" fontId="8" fillId="2" borderId="6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4" fontId="8" fillId="2" borderId="9" xfId="0" applyNumberFormat="1" applyFont="1" applyFill="1" applyBorder="1" applyAlignment="1">
      <alignment horizontal="right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0" fillId="0" borderId="17" xfId="0" applyBorder="1"/>
    <xf numFmtId="43" fontId="13" fillId="0" borderId="17" xfId="1" applyFont="1" applyFill="1" applyBorder="1" applyAlignment="1">
      <alignment horizontal="center" vertical="top"/>
    </xf>
    <xf numFmtId="43" fontId="13" fillId="2" borderId="17" xfId="1" applyFont="1" applyFill="1" applyBorder="1" applyAlignment="1">
      <alignment horizontal="center" vertical="top"/>
    </xf>
    <xf numFmtId="4" fontId="0" fillId="0" borderId="0" xfId="0" applyNumberFormat="1"/>
    <xf numFmtId="43" fontId="8" fillId="2" borderId="6" xfId="1" applyFont="1" applyFill="1" applyBorder="1" applyAlignment="1">
      <alignment horizontal="left" vertical="center" wrapText="1"/>
    </xf>
    <xf numFmtId="17" fontId="15" fillId="2" borderId="0" xfId="0" applyNumberFormat="1" applyFont="1" applyFill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vertical="center"/>
    </xf>
    <xf numFmtId="0" fontId="7" fillId="2" borderId="19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vertical="center"/>
    </xf>
    <xf numFmtId="4" fontId="0" fillId="0" borderId="17" xfId="0" applyNumberFormat="1" applyBorder="1"/>
    <xf numFmtId="14" fontId="16" fillId="2" borderId="8" xfId="0" applyNumberFormat="1" applyFont="1" applyFill="1" applyBorder="1" applyAlignment="1">
      <alignment horizontal="right" vertical="center" wrapText="1"/>
    </xf>
    <xf numFmtId="14" fontId="0" fillId="0" borderId="15" xfId="0" applyNumberFormat="1" applyBorder="1" applyAlignment="1">
      <alignment horizontal="right"/>
    </xf>
    <xf numFmtId="4" fontId="8" fillId="2" borderId="9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8" fillId="2" borderId="9" xfId="0" applyFont="1" applyFill="1" applyBorder="1" applyAlignment="1">
      <alignment vertical="center"/>
    </xf>
    <xf numFmtId="0" fontId="0" fillId="0" borderId="15" xfId="0" applyBorder="1"/>
    <xf numFmtId="43" fontId="13" fillId="0" borderId="9" xfId="1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right" vertical="center"/>
    </xf>
    <xf numFmtId="4" fontId="9" fillId="2" borderId="0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43" fontId="7" fillId="4" borderId="6" xfId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/>
    </xf>
    <xf numFmtId="14" fontId="0" fillId="0" borderId="17" xfId="0" applyNumberFormat="1" applyBorder="1"/>
    <xf numFmtId="0" fontId="10" fillId="2" borderId="9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left" vertical="center" wrapText="1"/>
      <protection locked="0"/>
    </xf>
    <xf numFmtId="0" fontId="8" fillId="2" borderId="7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14" fontId="0" fillId="2" borderId="17" xfId="0" applyNumberFormat="1" applyFill="1" applyBorder="1"/>
    <xf numFmtId="4" fontId="7" fillId="2" borderId="9" xfId="0" applyNumberFormat="1" applyFont="1" applyFill="1" applyBorder="1" applyAlignment="1">
      <alignment horizontal="center" vertical="center"/>
    </xf>
    <xf numFmtId="4" fontId="7" fillId="2" borderId="9" xfId="0" applyNumberFormat="1" applyFont="1" applyFill="1" applyBorder="1" applyAlignment="1">
      <alignment horizontal="right" vertical="center"/>
    </xf>
    <xf numFmtId="4" fontId="8" fillId="2" borderId="13" xfId="0" applyNumberFormat="1" applyFont="1" applyFill="1" applyBorder="1" applyAlignment="1">
      <alignment horizontal="right" vertical="center"/>
    </xf>
    <xf numFmtId="4" fontId="7" fillId="2" borderId="23" xfId="0" applyNumberFormat="1" applyFont="1" applyFill="1" applyBorder="1" applyAlignment="1">
      <alignment horizontal="center" vertical="center"/>
    </xf>
    <xf numFmtId="4" fontId="7" fillId="2" borderId="23" xfId="0" applyNumberFormat="1" applyFont="1" applyFill="1" applyBorder="1" applyAlignment="1">
      <alignment horizontal="right" vertical="center"/>
    </xf>
    <xf numFmtId="4" fontId="9" fillId="5" borderId="10" xfId="0" applyNumberFormat="1" applyFont="1" applyFill="1" applyBorder="1" applyAlignment="1">
      <alignment horizontal="right" vertical="center"/>
    </xf>
    <xf numFmtId="4" fontId="7" fillId="5" borderId="11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7" fillId="4" borderId="21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4" fillId="2" borderId="0" xfId="2" applyFont="1" applyFill="1" applyAlignment="1" applyProtection="1">
      <alignment horizontal="right" vertical="center"/>
    </xf>
    <xf numFmtId="0" fontId="17" fillId="2" borderId="0" xfId="0" applyFont="1" applyFill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49" fontId="7" fillId="6" borderId="1" xfId="0" applyNumberFormat="1" applyFont="1" applyFill="1" applyBorder="1" applyAlignment="1">
      <alignment horizontal="center" vertical="center"/>
    </xf>
    <xf numFmtId="49" fontId="7" fillId="6" borderId="2" xfId="0" applyNumberFormat="1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4" fontId="9" fillId="6" borderId="9" xfId="0" applyNumberFormat="1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43" fontId="18" fillId="6" borderId="8" xfId="1" applyFont="1" applyFill="1" applyBorder="1" applyAlignment="1">
      <alignment horizontal="center" vertical="center" wrapText="1"/>
    </xf>
    <xf numFmtId="43" fontId="18" fillId="6" borderId="7" xfId="1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43" fontId="7" fillId="6" borderId="0" xfId="1" applyFont="1" applyFill="1" applyBorder="1" applyAlignment="1">
      <alignment horizontal="center" vertical="center" wrapText="1"/>
    </xf>
    <xf numFmtId="43" fontId="7" fillId="6" borderId="7" xfId="1" applyFont="1" applyFill="1" applyBorder="1" applyAlignment="1">
      <alignment horizontal="center" vertical="center" wrapText="1"/>
    </xf>
    <xf numFmtId="43" fontId="7" fillId="6" borderId="6" xfId="0" applyNumberFormat="1" applyFont="1" applyFill="1" applyBorder="1" applyAlignment="1">
      <alignment horizontal="center" vertical="center" wrapText="1"/>
    </xf>
    <xf numFmtId="14" fontId="16" fillId="2" borderId="9" xfId="0" applyNumberFormat="1" applyFont="1" applyFill="1" applyBorder="1" applyAlignment="1">
      <alignment horizontal="right" vertical="center" wrapText="1"/>
    </xf>
    <xf numFmtId="43" fontId="7" fillId="2" borderId="9" xfId="1" applyFont="1" applyFill="1" applyBorder="1" applyAlignment="1">
      <alignment horizontal="center" vertical="center" wrapText="1"/>
    </xf>
    <xf numFmtId="43" fontId="9" fillId="2" borderId="6" xfId="1" applyFont="1" applyFill="1" applyBorder="1" applyAlignment="1">
      <alignment horizontal="center" vertical="center" wrapText="1"/>
    </xf>
    <xf numFmtId="4" fontId="0" fillId="2" borderId="9" xfId="0" applyNumberFormat="1" applyFill="1" applyBorder="1"/>
    <xf numFmtId="4" fontId="16" fillId="2" borderId="9" xfId="0" applyNumberFormat="1" applyFont="1" applyFill="1" applyBorder="1" applyAlignment="1">
      <alignment horizontal="right" vertical="center"/>
    </xf>
    <xf numFmtId="0" fontId="16" fillId="2" borderId="9" xfId="0" applyFont="1" applyFill="1" applyBorder="1" applyAlignment="1">
      <alignment horizontal="center" vertical="center"/>
    </xf>
    <xf numFmtId="4" fontId="16" fillId="2" borderId="9" xfId="0" applyNumberFormat="1" applyFont="1" applyFill="1" applyBorder="1" applyAlignment="1">
      <alignment vertical="center"/>
    </xf>
    <xf numFmtId="43" fontId="19" fillId="0" borderId="9" xfId="1" applyFont="1" applyFill="1" applyBorder="1" applyAlignment="1">
      <alignment horizontal="right" vertical="top"/>
    </xf>
    <xf numFmtId="43" fontId="13" fillId="2" borderId="9" xfId="1" applyFont="1" applyFill="1" applyBorder="1" applyAlignment="1">
      <alignment horizontal="right" vertical="top"/>
    </xf>
    <xf numFmtId="0" fontId="0" fillId="0" borderId="0" xfId="0" applyAlignment="1">
      <alignment horizontal="center"/>
    </xf>
    <xf numFmtId="4" fontId="0" fillId="2" borderId="0" xfId="0" applyNumberFormat="1" applyFill="1"/>
    <xf numFmtId="43" fontId="20" fillId="2" borderId="9" xfId="1" applyFont="1" applyFill="1" applyBorder="1" applyAlignment="1">
      <alignment horizontal="right" vertical="top"/>
    </xf>
    <xf numFmtId="14" fontId="0" fillId="0" borderId="15" xfId="0" applyNumberFormat="1" applyBorder="1"/>
    <xf numFmtId="4" fontId="0" fillId="0" borderId="15" xfId="0" applyNumberFormat="1" applyBorder="1"/>
    <xf numFmtId="4" fontId="0" fillId="2" borderId="15" xfId="0" applyNumberFormat="1" applyFill="1" applyBorder="1"/>
    <xf numFmtId="4" fontId="9" fillId="2" borderId="9" xfId="0" applyNumberFormat="1" applyFont="1" applyFill="1" applyBorder="1" applyAlignment="1">
      <alignment horizontal="right" vertical="center"/>
    </xf>
    <xf numFmtId="4" fontId="0" fillId="0" borderId="9" xfId="0" applyNumberFormat="1" applyFont="1" applyBorder="1"/>
    <xf numFmtId="43" fontId="9" fillId="2" borderId="9" xfId="1" applyFont="1" applyFill="1" applyBorder="1" applyAlignment="1">
      <alignment horizontal="center" vertical="center" wrapText="1"/>
    </xf>
    <xf numFmtId="0" fontId="11" fillId="6" borderId="17" xfId="0" applyFont="1" applyFill="1" applyBorder="1" applyAlignment="1">
      <alignment horizontal="center" vertical="top"/>
    </xf>
    <xf numFmtId="0" fontId="8" fillId="6" borderId="9" xfId="0" applyFont="1" applyFill="1" applyBorder="1" applyAlignment="1">
      <alignment vertical="center"/>
    </xf>
    <xf numFmtId="0" fontId="12" fillId="6" borderId="9" xfId="0" applyFont="1" applyFill="1" applyBorder="1" applyAlignment="1">
      <alignment horizontal="left" vertical="top"/>
    </xf>
    <xf numFmtId="43" fontId="0" fillId="6" borderId="9" xfId="1" applyFont="1" applyFill="1" applyBorder="1" applyAlignment="1">
      <alignment horizontal="right" vertical="top"/>
    </xf>
    <xf numFmtId="4" fontId="16" fillId="6" borderId="9" xfId="0" applyNumberFormat="1" applyFont="1" applyFill="1" applyBorder="1" applyAlignment="1">
      <alignment horizontal="right" vertical="center"/>
    </xf>
    <xf numFmtId="4" fontId="9" fillId="6" borderId="9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4" fontId="9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43" fontId="2" fillId="2" borderId="0" xfId="1" applyFont="1" applyFill="1" applyAlignment="1">
      <alignment horizontal="right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428625</xdr:colOff>
      <xdr:row>0</xdr:row>
      <xdr:rowOff>133350</xdr:rowOff>
    </xdr:from>
    <xdr:to>
      <xdr:col>4</xdr:col>
      <xdr:colOff>728369</xdr:colOff>
      <xdr:row>4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33350"/>
          <a:ext cx="1309394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1</xdr:row>
      <xdr:rowOff>19050</xdr:rowOff>
    </xdr:from>
    <xdr:to>
      <xdr:col>2</xdr:col>
      <xdr:colOff>400050</xdr:colOff>
      <xdr:row>4</xdr:row>
      <xdr:rowOff>47625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09550"/>
          <a:ext cx="12477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66675</xdr:rowOff>
    </xdr:from>
    <xdr:to>
      <xdr:col>2</xdr:col>
      <xdr:colOff>47625</xdr:colOff>
      <xdr:row>4</xdr:row>
      <xdr:rowOff>219075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6675"/>
          <a:ext cx="9429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topLeftCell="B1" workbookViewId="0">
      <selection activeCell="I52" sqref="I52"/>
    </sheetView>
  </sheetViews>
  <sheetFormatPr baseColWidth="10" defaultColWidth="9.140625" defaultRowHeight="15"/>
  <cols>
    <col min="1" max="1" width="10.42578125" style="15" hidden="1" customWidth="1"/>
    <col min="2" max="2" width="13.140625" style="15" customWidth="1"/>
    <col min="3" max="3" width="3.140625" style="15" hidden="1" customWidth="1"/>
    <col min="4" max="4" width="15.140625" style="15" customWidth="1"/>
    <col min="5" max="5" width="13.5703125" style="21" customWidth="1"/>
    <col min="6" max="6" width="60.28515625" style="15" customWidth="1"/>
    <col min="7" max="7" width="18.28515625" style="15" customWidth="1"/>
    <col min="8" max="8" width="17" style="15" customWidth="1"/>
    <col min="9" max="9" width="18.85546875" style="15" customWidth="1"/>
    <col min="10" max="258" width="9.140625" style="15"/>
    <col min="259" max="259" width="0" style="15" hidden="1" customWidth="1"/>
    <col min="260" max="260" width="15.140625" style="15" customWidth="1"/>
    <col min="261" max="261" width="21.7109375" style="15" customWidth="1"/>
    <col min="262" max="262" width="41.7109375" style="15" customWidth="1"/>
    <col min="263" max="263" width="18.28515625" style="15" customWidth="1"/>
    <col min="264" max="264" width="17" style="15" customWidth="1"/>
    <col min="265" max="265" width="20.140625" style="15" customWidth="1"/>
    <col min="266" max="514" width="9.140625" style="15"/>
    <col min="515" max="515" width="0" style="15" hidden="1" customWidth="1"/>
    <col min="516" max="516" width="15.140625" style="15" customWidth="1"/>
    <col min="517" max="517" width="21.7109375" style="15" customWidth="1"/>
    <col min="518" max="518" width="41.7109375" style="15" customWidth="1"/>
    <col min="519" max="519" width="18.28515625" style="15" customWidth="1"/>
    <col min="520" max="520" width="17" style="15" customWidth="1"/>
    <col min="521" max="521" width="20.140625" style="15" customWidth="1"/>
    <col min="522" max="770" width="9.140625" style="15"/>
    <col min="771" max="771" width="0" style="15" hidden="1" customWidth="1"/>
    <col min="772" max="772" width="15.140625" style="15" customWidth="1"/>
    <col min="773" max="773" width="21.7109375" style="15" customWidth="1"/>
    <col min="774" max="774" width="41.7109375" style="15" customWidth="1"/>
    <col min="775" max="775" width="18.28515625" style="15" customWidth="1"/>
    <col min="776" max="776" width="17" style="15" customWidth="1"/>
    <col min="777" max="777" width="20.140625" style="15" customWidth="1"/>
    <col min="778" max="1026" width="9.140625" style="15"/>
    <col min="1027" max="1027" width="0" style="15" hidden="1" customWidth="1"/>
    <col min="1028" max="1028" width="15.140625" style="15" customWidth="1"/>
    <col min="1029" max="1029" width="21.7109375" style="15" customWidth="1"/>
    <col min="1030" max="1030" width="41.7109375" style="15" customWidth="1"/>
    <col min="1031" max="1031" width="18.28515625" style="15" customWidth="1"/>
    <col min="1032" max="1032" width="17" style="15" customWidth="1"/>
    <col min="1033" max="1033" width="20.140625" style="15" customWidth="1"/>
    <col min="1034" max="1282" width="9.140625" style="15"/>
    <col min="1283" max="1283" width="0" style="15" hidden="1" customWidth="1"/>
    <col min="1284" max="1284" width="15.140625" style="15" customWidth="1"/>
    <col min="1285" max="1285" width="21.7109375" style="15" customWidth="1"/>
    <col min="1286" max="1286" width="41.7109375" style="15" customWidth="1"/>
    <col min="1287" max="1287" width="18.28515625" style="15" customWidth="1"/>
    <col min="1288" max="1288" width="17" style="15" customWidth="1"/>
    <col min="1289" max="1289" width="20.140625" style="15" customWidth="1"/>
    <col min="1290" max="1538" width="9.140625" style="15"/>
    <col min="1539" max="1539" width="0" style="15" hidden="1" customWidth="1"/>
    <col min="1540" max="1540" width="15.140625" style="15" customWidth="1"/>
    <col min="1541" max="1541" width="21.7109375" style="15" customWidth="1"/>
    <col min="1542" max="1542" width="41.7109375" style="15" customWidth="1"/>
    <col min="1543" max="1543" width="18.28515625" style="15" customWidth="1"/>
    <col min="1544" max="1544" width="17" style="15" customWidth="1"/>
    <col min="1545" max="1545" width="20.140625" style="15" customWidth="1"/>
    <col min="1546" max="1794" width="9.140625" style="15"/>
    <col min="1795" max="1795" width="0" style="15" hidden="1" customWidth="1"/>
    <col min="1796" max="1796" width="15.140625" style="15" customWidth="1"/>
    <col min="1797" max="1797" width="21.7109375" style="15" customWidth="1"/>
    <col min="1798" max="1798" width="41.7109375" style="15" customWidth="1"/>
    <col min="1799" max="1799" width="18.28515625" style="15" customWidth="1"/>
    <col min="1800" max="1800" width="17" style="15" customWidth="1"/>
    <col min="1801" max="1801" width="20.140625" style="15" customWidth="1"/>
    <col min="1802" max="2050" width="9.140625" style="15"/>
    <col min="2051" max="2051" width="0" style="15" hidden="1" customWidth="1"/>
    <col min="2052" max="2052" width="15.140625" style="15" customWidth="1"/>
    <col min="2053" max="2053" width="21.7109375" style="15" customWidth="1"/>
    <col min="2054" max="2054" width="41.7109375" style="15" customWidth="1"/>
    <col min="2055" max="2055" width="18.28515625" style="15" customWidth="1"/>
    <col min="2056" max="2056" width="17" style="15" customWidth="1"/>
    <col min="2057" max="2057" width="20.140625" style="15" customWidth="1"/>
    <col min="2058" max="2306" width="9.140625" style="15"/>
    <col min="2307" max="2307" width="0" style="15" hidden="1" customWidth="1"/>
    <col min="2308" max="2308" width="15.140625" style="15" customWidth="1"/>
    <col min="2309" max="2309" width="21.7109375" style="15" customWidth="1"/>
    <col min="2310" max="2310" width="41.7109375" style="15" customWidth="1"/>
    <col min="2311" max="2311" width="18.28515625" style="15" customWidth="1"/>
    <col min="2312" max="2312" width="17" style="15" customWidth="1"/>
    <col min="2313" max="2313" width="20.140625" style="15" customWidth="1"/>
    <col min="2314" max="2562" width="9.140625" style="15"/>
    <col min="2563" max="2563" width="0" style="15" hidden="1" customWidth="1"/>
    <col min="2564" max="2564" width="15.140625" style="15" customWidth="1"/>
    <col min="2565" max="2565" width="21.7109375" style="15" customWidth="1"/>
    <col min="2566" max="2566" width="41.7109375" style="15" customWidth="1"/>
    <col min="2567" max="2567" width="18.28515625" style="15" customWidth="1"/>
    <col min="2568" max="2568" width="17" style="15" customWidth="1"/>
    <col min="2569" max="2569" width="20.140625" style="15" customWidth="1"/>
    <col min="2570" max="2818" width="9.140625" style="15"/>
    <col min="2819" max="2819" width="0" style="15" hidden="1" customWidth="1"/>
    <col min="2820" max="2820" width="15.140625" style="15" customWidth="1"/>
    <col min="2821" max="2821" width="21.7109375" style="15" customWidth="1"/>
    <col min="2822" max="2822" width="41.7109375" style="15" customWidth="1"/>
    <col min="2823" max="2823" width="18.28515625" style="15" customWidth="1"/>
    <col min="2824" max="2824" width="17" style="15" customWidth="1"/>
    <col min="2825" max="2825" width="20.140625" style="15" customWidth="1"/>
    <col min="2826" max="3074" width="9.140625" style="15"/>
    <col min="3075" max="3075" width="0" style="15" hidden="1" customWidth="1"/>
    <col min="3076" max="3076" width="15.140625" style="15" customWidth="1"/>
    <col min="3077" max="3077" width="21.7109375" style="15" customWidth="1"/>
    <col min="3078" max="3078" width="41.7109375" style="15" customWidth="1"/>
    <col min="3079" max="3079" width="18.28515625" style="15" customWidth="1"/>
    <col min="3080" max="3080" width="17" style="15" customWidth="1"/>
    <col min="3081" max="3081" width="20.140625" style="15" customWidth="1"/>
    <col min="3082" max="3330" width="9.140625" style="15"/>
    <col min="3331" max="3331" width="0" style="15" hidden="1" customWidth="1"/>
    <col min="3332" max="3332" width="15.140625" style="15" customWidth="1"/>
    <col min="3333" max="3333" width="21.7109375" style="15" customWidth="1"/>
    <col min="3334" max="3334" width="41.7109375" style="15" customWidth="1"/>
    <col min="3335" max="3335" width="18.28515625" style="15" customWidth="1"/>
    <col min="3336" max="3336" width="17" style="15" customWidth="1"/>
    <col min="3337" max="3337" width="20.140625" style="15" customWidth="1"/>
    <col min="3338" max="3586" width="9.140625" style="15"/>
    <col min="3587" max="3587" width="0" style="15" hidden="1" customWidth="1"/>
    <col min="3588" max="3588" width="15.140625" style="15" customWidth="1"/>
    <col min="3589" max="3589" width="21.7109375" style="15" customWidth="1"/>
    <col min="3590" max="3590" width="41.7109375" style="15" customWidth="1"/>
    <col min="3591" max="3591" width="18.28515625" style="15" customWidth="1"/>
    <col min="3592" max="3592" width="17" style="15" customWidth="1"/>
    <col min="3593" max="3593" width="20.140625" style="15" customWidth="1"/>
    <col min="3594" max="3842" width="9.140625" style="15"/>
    <col min="3843" max="3843" width="0" style="15" hidden="1" customWidth="1"/>
    <col min="3844" max="3844" width="15.140625" style="15" customWidth="1"/>
    <col min="3845" max="3845" width="21.7109375" style="15" customWidth="1"/>
    <col min="3846" max="3846" width="41.7109375" style="15" customWidth="1"/>
    <col min="3847" max="3847" width="18.28515625" style="15" customWidth="1"/>
    <col min="3848" max="3848" width="17" style="15" customWidth="1"/>
    <col min="3849" max="3849" width="20.140625" style="15" customWidth="1"/>
    <col min="3850" max="4098" width="9.140625" style="15"/>
    <col min="4099" max="4099" width="0" style="15" hidden="1" customWidth="1"/>
    <col min="4100" max="4100" width="15.140625" style="15" customWidth="1"/>
    <col min="4101" max="4101" width="21.7109375" style="15" customWidth="1"/>
    <col min="4102" max="4102" width="41.7109375" style="15" customWidth="1"/>
    <col min="4103" max="4103" width="18.28515625" style="15" customWidth="1"/>
    <col min="4104" max="4104" width="17" style="15" customWidth="1"/>
    <col min="4105" max="4105" width="20.140625" style="15" customWidth="1"/>
    <col min="4106" max="4354" width="9.140625" style="15"/>
    <col min="4355" max="4355" width="0" style="15" hidden="1" customWidth="1"/>
    <col min="4356" max="4356" width="15.140625" style="15" customWidth="1"/>
    <col min="4357" max="4357" width="21.7109375" style="15" customWidth="1"/>
    <col min="4358" max="4358" width="41.7109375" style="15" customWidth="1"/>
    <col min="4359" max="4359" width="18.28515625" style="15" customWidth="1"/>
    <col min="4360" max="4360" width="17" style="15" customWidth="1"/>
    <col min="4361" max="4361" width="20.140625" style="15" customWidth="1"/>
    <col min="4362" max="4610" width="9.140625" style="15"/>
    <col min="4611" max="4611" width="0" style="15" hidden="1" customWidth="1"/>
    <col min="4612" max="4612" width="15.140625" style="15" customWidth="1"/>
    <col min="4613" max="4613" width="21.7109375" style="15" customWidth="1"/>
    <col min="4614" max="4614" width="41.7109375" style="15" customWidth="1"/>
    <col min="4615" max="4615" width="18.28515625" style="15" customWidth="1"/>
    <col min="4616" max="4616" width="17" style="15" customWidth="1"/>
    <col min="4617" max="4617" width="20.140625" style="15" customWidth="1"/>
    <col min="4618" max="4866" width="9.140625" style="15"/>
    <col min="4867" max="4867" width="0" style="15" hidden="1" customWidth="1"/>
    <col min="4868" max="4868" width="15.140625" style="15" customWidth="1"/>
    <col min="4869" max="4869" width="21.7109375" style="15" customWidth="1"/>
    <col min="4870" max="4870" width="41.7109375" style="15" customWidth="1"/>
    <col min="4871" max="4871" width="18.28515625" style="15" customWidth="1"/>
    <col min="4872" max="4872" width="17" style="15" customWidth="1"/>
    <col min="4873" max="4873" width="20.140625" style="15" customWidth="1"/>
    <col min="4874" max="5122" width="9.140625" style="15"/>
    <col min="5123" max="5123" width="0" style="15" hidden="1" customWidth="1"/>
    <col min="5124" max="5124" width="15.140625" style="15" customWidth="1"/>
    <col min="5125" max="5125" width="21.7109375" style="15" customWidth="1"/>
    <col min="5126" max="5126" width="41.7109375" style="15" customWidth="1"/>
    <col min="5127" max="5127" width="18.28515625" style="15" customWidth="1"/>
    <col min="5128" max="5128" width="17" style="15" customWidth="1"/>
    <col min="5129" max="5129" width="20.140625" style="15" customWidth="1"/>
    <col min="5130" max="5378" width="9.140625" style="15"/>
    <col min="5379" max="5379" width="0" style="15" hidden="1" customWidth="1"/>
    <col min="5380" max="5380" width="15.140625" style="15" customWidth="1"/>
    <col min="5381" max="5381" width="21.7109375" style="15" customWidth="1"/>
    <col min="5382" max="5382" width="41.7109375" style="15" customWidth="1"/>
    <col min="5383" max="5383" width="18.28515625" style="15" customWidth="1"/>
    <col min="5384" max="5384" width="17" style="15" customWidth="1"/>
    <col min="5385" max="5385" width="20.140625" style="15" customWidth="1"/>
    <col min="5386" max="5634" width="9.140625" style="15"/>
    <col min="5635" max="5635" width="0" style="15" hidden="1" customWidth="1"/>
    <col min="5636" max="5636" width="15.140625" style="15" customWidth="1"/>
    <col min="5637" max="5637" width="21.7109375" style="15" customWidth="1"/>
    <col min="5638" max="5638" width="41.7109375" style="15" customWidth="1"/>
    <col min="5639" max="5639" width="18.28515625" style="15" customWidth="1"/>
    <col min="5640" max="5640" width="17" style="15" customWidth="1"/>
    <col min="5641" max="5641" width="20.140625" style="15" customWidth="1"/>
    <col min="5642" max="5890" width="9.140625" style="15"/>
    <col min="5891" max="5891" width="0" style="15" hidden="1" customWidth="1"/>
    <col min="5892" max="5892" width="15.140625" style="15" customWidth="1"/>
    <col min="5893" max="5893" width="21.7109375" style="15" customWidth="1"/>
    <col min="5894" max="5894" width="41.7109375" style="15" customWidth="1"/>
    <col min="5895" max="5895" width="18.28515625" style="15" customWidth="1"/>
    <col min="5896" max="5896" width="17" style="15" customWidth="1"/>
    <col min="5897" max="5897" width="20.140625" style="15" customWidth="1"/>
    <col min="5898" max="6146" width="9.140625" style="15"/>
    <col min="6147" max="6147" width="0" style="15" hidden="1" customWidth="1"/>
    <col min="6148" max="6148" width="15.140625" style="15" customWidth="1"/>
    <col min="6149" max="6149" width="21.7109375" style="15" customWidth="1"/>
    <col min="6150" max="6150" width="41.7109375" style="15" customWidth="1"/>
    <col min="6151" max="6151" width="18.28515625" style="15" customWidth="1"/>
    <col min="6152" max="6152" width="17" style="15" customWidth="1"/>
    <col min="6153" max="6153" width="20.140625" style="15" customWidth="1"/>
    <col min="6154" max="6402" width="9.140625" style="15"/>
    <col min="6403" max="6403" width="0" style="15" hidden="1" customWidth="1"/>
    <col min="6404" max="6404" width="15.140625" style="15" customWidth="1"/>
    <col min="6405" max="6405" width="21.7109375" style="15" customWidth="1"/>
    <col min="6406" max="6406" width="41.7109375" style="15" customWidth="1"/>
    <col min="6407" max="6407" width="18.28515625" style="15" customWidth="1"/>
    <col min="6408" max="6408" width="17" style="15" customWidth="1"/>
    <col min="6409" max="6409" width="20.140625" style="15" customWidth="1"/>
    <col min="6410" max="6658" width="9.140625" style="15"/>
    <col min="6659" max="6659" width="0" style="15" hidden="1" customWidth="1"/>
    <col min="6660" max="6660" width="15.140625" style="15" customWidth="1"/>
    <col min="6661" max="6661" width="21.7109375" style="15" customWidth="1"/>
    <col min="6662" max="6662" width="41.7109375" style="15" customWidth="1"/>
    <col min="6663" max="6663" width="18.28515625" style="15" customWidth="1"/>
    <col min="6664" max="6664" width="17" style="15" customWidth="1"/>
    <col min="6665" max="6665" width="20.140625" style="15" customWidth="1"/>
    <col min="6666" max="6914" width="9.140625" style="15"/>
    <col min="6915" max="6915" width="0" style="15" hidden="1" customWidth="1"/>
    <col min="6916" max="6916" width="15.140625" style="15" customWidth="1"/>
    <col min="6917" max="6917" width="21.7109375" style="15" customWidth="1"/>
    <col min="6918" max="6918" width="41.7109375" style="15" customWidth="1"/>
    <col min="6919" max="6919" width="18.28515625" style="15" customWidth="1"/>
    <col min="6920" max="6920" width="17" style="15" customWidth="1"/>
    <col min="6921" max="6921" width="20.140625" style="15" customWidth="1"/>
    <col min="6922" max="7170" width="9.140625" style="15"/>
    <col min="7171" max="7171" width="0" style="15" hidden="1" customWidth="1"/>
    <col min="7172" max="7172" width="15.140625" style="15" customWidth="1"/>
    <col min="7173" max="7173" width="21.7109375" style="15" customWidth="1"/>
    <col min="7174" max="7174" width="41.7109375" style="15" customWidth="1"/>
    <col min="7175" max="7175" width="18.28515625" style="15" customWidth="1"/>
    <col min="7176" max="7176" width="17" style="15" customWidth="1"/>
    <col min="7177" max="7177" width="20.140625" style="15" customWidth="1"/>
    <col min="7178" max="7426" width="9.140625" style="15"/>
    <col min="7427" max="7427" width="0" style="15" hidden="1" customWidth="1"/>
    <col min="7428" max="7428" width="15.140625" style="15" customWidth="1"/>
    <col min="7429" max="7429" width="21.7109375" style="15" customWidth="1"/>
    <col min="7430" max="7430" width="41.7109375" style="15" customWidth="1"/>
    <col min="7431" max="7431" width="18.28515625" style="15" customWidth="1"/>
    <col min="7432" max="7432" width="17" style="15" customWidth="1"/>
    <col min="7433" max="7433" width="20.140625" style="15" customWidth="1"/>
    <col min="7434" max="7682" width="9.140625" style="15"/>
    <col min="7683" max="7683" width="0" style="15" hidden="1" customWidth="1"/>
    <col min="7684" max="7684" width="15.140625" style="15" customWidth="1"/>
    <col min="7685" max="7685" width="21.7109375" style="15" customWidth="1"/>
    <col min="7686" max="7686" width="41.7109375" style="15" customWidth="1"/>
    <col min="7687" max="7687" width="18.28515625" style="15" customWidth="1"/>
    <col min="7688" max="7688" width="17" style="15" customWidth="1"/>
    <col min="7689" max="7689" width="20.140625" style="15" customWidth="1"/>
    <col min="7690" max="7938" width="9.140625" style="15"/>
    <col min="7939" max="7939" width="0" style="15" hidden="1" customWidth="1"/>
    <col min="7940" max="7940" width="15.140625" style="15" customWidth="1"/>
    <col min="7941" max="7941" width="21.7109375" style="15" customWidth="1"/>
    <col min="7942" max="7942" width="41.7109375" style="15" customWidth="1"/>
    <col min="7943" max="7943" width="18.28515625" style="15" customWidth="1"/>
    <col min="7944" max="7944" width="17" style="15" customWidth="1"/>
    <col min="7945" max="7945" width="20.140625" style="15" customWidth="1"/>
    <col min="7946" max="8194" width="9.140625" style="15"/>
    <col min="8195" max="8195" width="0" style="15" hidden="1" customWidth="1"/>
    <col min="8196" max="8196" width="15.140625" style="15" customWidth="1"/>
    <col min="8197" max="8197" width="21.7109375" style="15" customWidth="1"/>
    <col min="8198" max="8198" width="41.7109375" style="15" customWidth="1"/>
    <col min="8199" max="8199" width="18.28515625" style="15" customWidth="1"/>
    <col min="8200" max="8200" width="17" style="15" customWidth="1"/>
    <col min="8201" max="8201" width="20.140625" style="15" customWidth="1"/>
    <col min="8202" max="8450" width="9.140625" style="15"/>
    <col min="8451" max="8451" width="0" style="15" hidden="1" customWidth="1"/>
    <col min="8452" max="8452" width="15.140625" style="15" customWidth="1"/>
    <col min="8453" max="8453" width="21.7109375" style="15" customWidth="1"/>
    <col min="8454" max="8454" width="41.7109375" style="15" customWidth="1"/>
    <col min="8455" max="8455" width="18.28515625" style="15" customWidth="1"/>
    <col min="8456" max="8456" width="17" style="15" customWidth="1"/>
    <col min="8457" max="8457" width="20.140625" style="15" customWidth="1"/>
    <col min="8458" max="8706" width="9.140625" style="15"/>
    <col min="8707" max="8707" width="0" style="15" hidden="1" customWidth="1"/>
    <col min="8708" max="8708" width="15.140625" style="15" customWidth="1"/>
    <col min="8709" max="8709" width="21.7109375" style="15" customWidth="1"/>
    <col min="8710" max="8710" width="41.7109375" style="15" customWidth="1"/>
    <col min="8711" max="8711" width="18.28515625" style="15" customWidth="1"/>
    <col min="8712" max="8712" width="17" style="15" customWidth="1"/>
    <col min="8713" max="8713" width="20.140625" style="15" customWidth="1"/>
    <col min="8714" max="8962" width="9.140625" style="15"/>
    <col min="8963" max="8963" width="0" style="15" hidden="1" customWidth="1"/>
    <col min="8964" max="8964" width="15.140625" style="15" customWidth="1"/>
    <col min="8965" max="8965" width="21.7109375" style="15" customWidth="1"/>
    <col min="8966" max="8966" width="41.7109375" style="15" customWidth="1"/>
    <col min="8967" max="8967" width="18.28515625" style="15" customWidth="1"/>
    <col min="8968" max="8968" width="17" style="15" customWidth="1"/>
    <col min="8969" max="8969" width="20.140625" style="15" customWidth="1"/>
    <col min="8970" max="9218" width="9.140625" style="15"/>
    <col min="9219" max="9219" width="0" style="15" hidden="1" customWidth="1"/>
    <col min="9220" max="9220" width="15.140625" style="15" customWidth="1"/>
    <col min="9221" max="9221" width="21.7109375" style="15" customWidth="1"/>
    <col min="9222" max="9222" width="41.7109375" style="15" customWidth="1"/>
    <col min="9223" max="9223" width="18.28515625" style="15" customWidth="1"/>
    <col min="9224" max="9224" width="17" style="15" customWidth="1"/>
    <col min="9225" max="9225" width="20.140625" style="15" customWidth="1"/>
    <col min="9226" max="9474" width="9.140625" style="15"/>
    <col min="9475" max="9475" width="0" style="15" hidden="1" customWidth="1"/>
    <col min="9476" max="9476" width="15.140625" style="15" customWidth="1"/>
    <col min="9477" max="9477" width="21.7109375" style="15" customWidth="1"/>
    <col min="9478" max="9478" width="41.7109375" style="15" customWidth="1"/>
    <col min="9479" max="9479" width="18.28515625" style="15" customWidth="1"/>
    <col min="9480" max="9480" width="17" style="15" customWidth="1"/>
    <col min="9481" max="9481" width="20.140625" style="15" customWidth="1"/>
    <col min="9482" max="9730" width="9.140625" style="15"/>
    <col min="9731" max="9731" width="0" style="15" hidden="1" customWidth="1"/>
    <col min="9732" max="9732" width="15.140625" style="15" customWidth="1"/>
    <col min="9733" max="9733" width="21.7109375" style="15" customWidth="1"/>
    <col min="9734" max="9734" width="41.7109375" style="15" customWidth="1"/>
    <col min="9735" max="9735" width="18.28515625" style="15" customWidth="1"/>
    <col min="9736" max="9736" width="17" style="15" customWidth="1"/>
    <col min="9737" max="9737" width="20.140625" style="15" customWidth="1"/>
    <col min="9738" max="9986" width="9.140625" style="15"/>
    <col min="9987" max="9987" width="0" style="15" hidden="1" customWidth="1"/>
    <col min="9988" max="9988" width="15.140625" style="15" customWidth="1"/>
    <col min="9989" max="9989" width="21.7109375" style="15" customWidth="1"/>
    <col min="9990" max="9990" width="41.7109375" style="15" customWidth="1"/>
    <col min="9991" max="9991" width="18.28515625" style="15" customWidth="1"/>
    <col min="9992" max="9992" width="17" style="15" customWidth="1"/>
    <col min="9993" max="9993" width="20.140625" style="15" customWidth="1"/>
    <col min="9994" max="10242" width="9.140625" style="15"/>
    <col min="10243" max="10243" width="0" style="15" hidden="1" customWidth="1"/>
    <col min="10244" max="10244" width="15.140625" style="15" customWidth="1"/>
    <col min="10245" max="10245" width="21.7109375" style="15" customWidth="1"/>
    <col min="10246" max="10246" width="41.7109375" style="15" customWidth="1"/>
    <col min="10247" max="10247" width="18.28515625" style="15" customWidth="1"/>
    <col min="10248" max="10248" width="17" style="15" customWidth="1"/>
    <col min="10249" max="10249" width="20.140625" style="15" customWidth="1"/>
    <col min="10250" max="10498" width="9.140625" style="15"/>
    <col min="10499" max="10499" width="0" style="15" hidden="1" customWidth="1"/>
    <col min="10500" max="10500" width="15.140625" style="15" customWidth="1"/>
    <col min="10501" max="10501" width="21.7109375" style="15" customWidth="1"/>
    <col min="10502" max="10502" width="41.7109375" style="15" customWidth="1"/>
    <col min="10503" max="10503" width="18.28515625" style="15" customWidth="1"/>
    <col min="10504" max="10504" width="17" style="15" customWidth="1"/>
    <col min="10505" max="10505" width="20.140625" style="15" customWidth="1"/>
    <col min="10506" max="10754" width="9.140625" style="15"/>
    <col min="10755" max="10755" width="0" style="15" hidden="1" customWidth="1"/>
    <col min="10756" max="10756" width="15.140625" style="15" customWidth="1"/>
    <col min="10757" max="10757" width="21.7109375" style="15" customWidth="1"/>
    <col min="10758" max="10758" width="41.7109375" style="15" customWidth="1"/>
    <col min="10759" max="10759" width="18.28515625" style="15" customWidth="1"/>
    <col min="10760" max="10760" width="17" style="15" customWidth="1"/>
    <col min="10761" max="10761" width="20.140625" style="15" customWidth="1"/>
    <col min="10762" max="11010" width="9.140625" style="15"/>
    <col min="11011" max="11011" width="0" style="15" hidden="1" customWidth="1"/>
    <col min="11012" max="11012" width="15.140625" style="15" customWidth="1"/>
    <col min="11013" max="11013" width="21.7109375" style="15" customWidth="1"/>
    <col min="11014" max="11014" width="41.7109375" style="15" customWidth="1"/>
    <col min="11015" max="11015" width="18.28515625" style="15" customWidth="1"/>
    <col min="11016" max="11016" width="17" style="15" customWidth="1"/>
    <col min="11017" max="11017" width="20.140625" style="15" customWidth="1"/>
    <col min="11018" max="11266" width="9.140625" style="15"/>
    <col min="11267" max="11267" width="0" style="15" hidden="1" customWidth="1"/>
    <col min="11268" max="11268" width="15.140625" style="15" customWidth="1"/>
    <col min="11269" max="11269" width="21.7109375" style="15" customWidth="1"/>
    <col min="11270" max="11270" width="41.7109375" style="15" customWidth="1"/>
    <col min="11271" max="11271" width="18.28515625" style="15" customWidth="1"/>
    <col min="11272" max="11272" width="17" style="15" customWidth="1"/>
    <col min="11273" max="11273" width="20.140625" style="15" customWidth="1"/>
    <col min="11274" max="11522" width="9.140625" style="15"/>
    <col min="11523" max="11523" width="0" style="15" hidden="1" customWidth="1"/>
    <col min="11524" max="11524" width="15.140625" style="15" customWidth="1"/>
    <col min="11525" max="11525" width="21.7109375" style="15" customWidth="1"/>
    <col min="11526" max="11526" width="41.7109375" style="15" customWidth="1"/>
    <col min="11527" max="11527" width="18.28515625" style="15" customWidth="1"/>
    <col min="11528" max="11528" width="17" style="15" customWidth="1"/>
    <col min="11529" max="11529" width="20.140625" style="15" customWidth="1"/>
    <col min="11530" max="11778" width="9.140625" style="15"/>
    <col min="11779" max="11779" width="0" style="15" hidden="1" customWidth="1"/>
    <col min="11780" max="11780" width="15.140625" style="15" customWidth="1"/>
    <col min="11781" max="11781" width="21.7109375" style="15" customWidth="1"/>
    <col min="11782" max="11782" width="41.7109375" style="15" customWidth="1"/>
    <col min="11783" max="11783" width="18.28515625" style="15" customWidth="1"/>
    <col min="11784" max="11784" width="17" style="15" customWidth="1"/>
    <col min="11785" max="11785" width="20.140625" style="15" customWidth="1"/>
    <col min="11786" max="12034" width="9.140625" style="15"/>
    <col min="12035" max="12035" width="0" style="15" hidden="1" customWidth="1"/>
    <col min="12036" max="12036" width="15.140625" style="15" customWidth="1"/>
    <col min="12037" max="12037" width="21.7109375" style="15" customWidth="1"/>
    <col min="12038" max="12038" width="41.7109375" style="15" customWidth="1"/>
    <col min="12039" max="12039" width="18.28515625" style="15" customWidth="1"/>
    <col min="12040" max="12040" width="17" style="15" customWidth="1"/>
    <col min="12041" max="12041" width="20.140625" style="15" customWidth="1"/>
    <col min="12042" max="12290" width="9.140625" style="15"/>
    <col min="12291" max="12291" width="0" style="15" hidden="1" customWidth="1"/>
    <col min="12292" max="12292" width="15.140625" style="15" customWidth="1"/>
    <col min="12293" max="12293" width="21.7109375" style="15" customWidth="1"/>
    <col min="12294" max="12294" width="41.7109375" style="15" customWidth="1"/>
    <col min="12295" max="12295" width="18.28515625" style="15" customWidth="1"/>
    <col min="12296" max="12296" width="17" style="15" customWidth="1"/>
    <col min="12297" max="12297" width="20.140625" style="15" customWidth="1"/>
    <col min="12298" max="12546" width="9.140625" style="15"/>
    <col min="12547" max="12547" width="0" style="15" hidden="1" customWidth="1"/>
    <col min="12548" max="12548" width="15.140625" style="15" customWidth="1"/>
    <col min="12549" max="12549" width="21.7109375" style="15" customWidth="1"/>
    <col min="12550" max="12550" width="41.7109375" style="15" customWidth="1"/>
    <col min="12551" max="12551" width="18.28515625" style="15" customWidth="1"/>
    <col min="12552" max="12552" width="17" style="15" customWidth="1"/>
    <col min="12553" max="12553" width="20.140625" style="15" customWidth="1"/>
    <col min="12554" max="12802" width="9.140625" style="15"/>
    <col min="12803" max="12803" width="0" style="15" hidden="1" customWidth="1"/>
    <col min="12804" max="12804" width="15.140625" style="15" customWidth="1"/>
    <col min="12805" max="12805" width="21.7109375" style="15" customWidth="1"/>
    <col min="12806" max="12806" width="41.7109375" style="15" customWidth="1"/>
    <col min="12807" max="12807" width="18.28515625" style="15" customWidth="1"/>
    <col min="12808" max="12808" width="17" style="15" customWidth="1"/>
    <col min="12809" max="12809" width="20.140625" style="15" customWidth="1"/>
    <col min="12810" max="13058" width="9.140625" style="15"/>
    <col min="13059" max="13059" width="0" style="15" hidden="1" customWidth="1"/>
    <col min="13060" max="13060" width="15.140625" style="15" customWidth="1"/>
    <col min="13061" max="13061" width="21.7109375" style="15" customWidth="1"/>
    <col min="13062" max="13062" width="41.7109375" style="15" customWidth="1"/>
    <col min="13063" max="13063" width="18.28515625" style="15" customWidth="1"/>
    <col min="13064" max="13064" width="17" style="15" customWidth="1"/>
    <col min="13065" max="13065" width="20.140625" style="15" customWidth="1"/>
    <col min="13066" max="13314" width="9.140625" style="15"/>
    <col min="13315" max="13315" width="0" style="15" hidden="1" customWidth="1"/>
    <col min="13316" max="13316" width="15.140625" style="15" customWidth="1"/>
    <col min="13317" max="13317" width="21.7109375" style="15" customWidth="1"/>
    <col min="13318" max="13318" width="41.7109375" style="15" customWidth="1"/>
    <col min="13319" max="13319" width="18.28515625" style="15" customWidth="1"/>
    <col min="13320" max="13320" width="17" style="15" customWidth="1"/>
    <col min="13321" max="13321" width="20.140625" style="15" customWidth="1"/>
    <col min="13322" max="13570" width="9.140625" style="15"/>
    <col min="13571" max="13571" width="0" style="15" hidden="1" customWidth="1"/>
    <col min="13572" max="13572" width="15.140625" style="15" customWidth="1"/>
    <col min="13573" max="13573" width="21.7109375" style="15" customWidth="1"/>
    <col min="13574" max="13574" width="41.7109375" style="15" customWidth="1"/>
    <col min="13575" max="13575" width="18.28515625" style="15" customWidth="1"/>
    <col min="13576" max="13576" width="17" style="15" customWidth="1"/>
    <col min="13577" max="13577" width="20.140625" style="15" customWidth="1"/>
    <col min="13578" max="13826" width="9.140625" style="15"/>
    <col min="13827" max="13827" width="0" style="15" hidden="1" customWidth="1"/>
    <col min="13828" max="13828" width="15.140625" style="15" customWidth="1"/>
    <col min="13829" max="13829" width="21.7109375" style="15" customWidth="1"/>
    <col min="13830" max="13830" width="41.7109375" style="15" customWidth="1"/>
    <col min="13831" max="13831" width="18.28515625" style="15" customWidth="1"/>
    <col min="13832" max="13832" width="17" style="15" customWidth="1"/>
    <col min="13833" max="13833" width="20.140625" style="15" customWidth="1"/>
    <col min="13834" max="14082" width="9.140625" style="15"/>
    <col min="14083" max="14083" width="0" style="15" hidden="1" customWidth="1"/>
    <col min="14084" max="14084" width="15.140625" style="15" customWidth="1"/>
    <col min="14085" max="14085" width="21.7109375" style="15" customWidth="1"/>
    <col min="14086" max="14086" width="41.7109375" style="15" customWidth="1"/>
    <col min="14087" max="14087" width="18.28515625" style="15" customWidth="1"/>
    <col min="14088" max="14088" width="17" style="15" customWidth="1"/>
    <col min="14089" max="14089" width="20.140625" style="15" customWidth="1"/>
    <col min="14090" max="14338" width="9.140625" style="15"/>
    <col min="14339" max="14339" width="0" style="15" hidden="1" customWidth="1"/>
    <col min="14340" max="14340" width="15.140625" style="15" customWidth="1"/>
    <col min="14341" max="14341" width="21.7109375" style="15" customWidth="1"/>
    <col min="14342" max="14342" width="41.7109375" style="15" customWidth="1"/>
    <col min="14343" max="14343" width="18.28515625" style="15" customWidth="1"/>
    <col min="14344" max="14344" width="17" style="15" customWidth="1"/>
    <col min="14345" max="14345" width="20.140625" style="15" customWidth="1"/>
    <col min="14346" max="14594" width="9.140625" style="15"/>
    <col min="14595" max="14595" width="0" style="15" hidden="1" customWidth="1"/>
    <col min="14596" max="14596" width="15.140625" style="15" customWidth="1"/>
    <col min="14597" max="14597" width="21.7109375" style="15" customWidth="1"/>
    <col min="14598" max="14598" width="41.7109375" style="15" customWidth="1"/>
    <col min="14599" max="14599" width="18.28515625" style="15" customWidth="1"/>
    <col min="14600" max="14600" width="17" style="15" customWidth="1"/>
    <col min="14601" max="14601" width="20.140625" style="15" customWidth="1"/>
    <col min="14602" max="14850" width="9.140625" style="15"/>
    <col min="14851" max="14851" width="0" style="15" hidden="1" customWidth="1"/>
    <col min="14852" max="14852" width="15.140625" style="15" customWidth="1"/>
    <col min="14853" max="14853" width="21.7109375" style="15" customWidth="1"/>
    <col min="14854" max="14854" width="41.7109375" style="15" customWidth="1"/>
    <col min="14855" max="14855" width="18.28515625" style="15" customWidth="1"/>
    <col min="14856" max="14856" width="17" style="15" customWidth="1"/>
    <col min="14857" max="14857" width="20.140625" style="15" customWidth="1"/>
    <col min="14858" max="15106" width="9.140625" style="15"/>
    <col min="15107" max="15107" width="0" style="15" hidden="1" customWidth="1"/>
    <col min="15108" max="15108" width="15.140625" style="15" customWidth="1"/>
    <col min="15109" max="15109" width="21.7109375" style="15" customWidth="1"/>
    <col min="15110" max="15110" width="41.7109375" style="15" customWidth="1"/>
    <col min="15111" max="15111" width="18.28515625" style="15" customWidth="1"/>
    <col min="15112" max="15112" width="17" style="15" customWidth="1"/>
    <col min="15113" max="15113" width="20.140625" style="15" customWidth="1"/>
    <col min="15114" max="15362" width="9.140625" style="15"/>
    <col min="15363" max="15363" width="0" style="15" hidden="1" customWidth="1"/>
    <col min="15364" max="15364" width="15.140625" style="15" customWidth="1"/>
    <col min="15365" max="15365" width="21.7109375" style="15" customWidth="1"/>
    <col min="15366" max="15366" width="41.7109375" style="15" customWidth="1"/>
    <col min="15367" max="15367" width="18.28515625" style="15" customWidth="1"/>
    <col min="15368" max="15368" width="17" style="15" customWidth="1"/>
    <col min="15369" max="15369" width="20.140625" style="15" customWidth="1"/>
    <col min="15370" max="15618" width="9.140625" style="15"/>
    <col min="15619" max="15619" width="0" style="15" hidden="1" customWidth="1"/>
    <col min="15620" max="15620" width="15.140625" style="15" customWidth="1"/>
    <col min="15621" max="15621" width="21.7109375" style="15" customWidth="1"/>
    <col min="15622" max="15622" width="41.7109375" style="15" customWidth="1"/>
    <col min="15623" max="15623" width="18.28515625" style="15" customWidth="1"/>
    <col min="15624" max="15624" width="17" style="15" customWidth="1"/>
    <col min="15625" max="15625" width="20.140625" style="15" customWidth="1"/>
    <col min="15626" max="15874" width="9.140625" style="15"/>
    <col min="15875" max="15875" width="0" style="15" hidden="1" customWidth="1"/>
    <col min="15876" max="15876" width="15.140625" style="15" customWidth="1"/>
    <col min="15877" max="15877" width="21.7109375" style="15" customWidth="1"/>
    <col min="15878" max="15878" width="41.7109375" style="15" customWidth="1"/>
    <col min="15879" max="15879" width="18.28515625" style="15" customWidth="1"/>
    <col min="15880" max="15880" width="17" style="15" customWidth="1"/>
    <col min="15881" max="15881" width="20.140625" style="15" customWidth="1"/>
    <col min="15882" max="16130" width="9.140625" style="15"/>
    <col min="16131" max="16131" width="0" style="15" hidden="1" customWidth="1"/>
    <col min="16132" max="16132" width="15.140625" style="15" customWidth="1"/>
    <col min="16133" max="16133" width="21.7109375" style="15" customWidth="1"/>
    <col min="16134" max="16134" width="41.7109375" style="15" customWidth="1"/>
    <col min="16135" max="16135" width="18.28515625" style="15" customWidth="1"/>
    <col min="16136" max="16136" width="17" style="15" customWidth="1"/>
    <col min="16137" max="16137" width="20.140625" style="15" customWidth="1"/>
    <col min="16138" max="16384" width="9.140625" style="15"/>
  </cols>
  <sheetData>
    <row r="1" spans="1:12" s="1" customFormat="1">
      <c r="E1" s="18"/>
    </row>
    <row r="2" spans="1:12" s="1" customFormat="1" ht="23.25">
      <c r="E2" s="18"/>
      <c r="F2" s="2" t="s">
        <v>22</v>
      </c>
      <c r="G2" s="2"/>
      <c r="H2" s="2"/>
      <c r="I2" s="2"/>
      <c r="J2" s="2"/>
      <c r="K2" s="2"/>
      <c r="L2" s="2"/>
    </row>
    <row r="3" spans="1:12" s="1" customFormat="1" ht="18">
      <c r="A3" s="62" t="s">
        <v>0</v>
      </c>
      <c r="B3" s="62"/>
      <c r="C3" s="62"/>
      <c r="D3" s="62"/>
      <c r="E3" s="62"/>
      <c r="F3" s="62"/>
      <c r="G3" s="62"/>
      <c r="H3" s="62"/>
      <c r="I3" s="62"/>
    </row>
    <row r="4" spans="1:12" s="1" customFormat="1" ht="18">
      <c r="A4" s="62" t="s">
        <v>1</v>
      </c>
      <c r="B4" s="62"/>
      <c r="C4" s="62"/>
      <c r="D4" s="62"/>
      <c r="E4" s="62"/>
      <c r="F4" s="62"/>
      <c r="G4" s="62"/>
      <c r="H4" s="62"/>
      <c r="I4" s="62"/>
    </row>
    <row r="5" spans="1:12" s="1" customFormat="1" ht="18">
      <c r="A5" s="62" t="s">
        <v>26</v>
      </c>
      <c r="B5" s="62"/>
      <c r="C5" s="62"/>
      <c r="D5" s="62"/>
      <c r="E5" s="62"/>
      <c r="F5" s="62"/>
      <c r="G5" s="62"/>
      <c r="H5" s="62"/>
      <c r="I5" s="62"/>
    </row>
    <row r="6" spans="1:12" s="1" customFormat="1" ht="16.5" thickBot="1">
      <c r="A6" s="43"/>
      <c r="B6" s="45"/>
      <c r="D6" s="37" t="s">
        <v>27</v>
      </c>
      <c r="E6" s="18"/>
    </row>
    <row r="7" spans="1:12" s="4" customFormat="1" ht="16.5">
      <c r="A7" s="71"/>
      <c r="B7" s="46"/>
      <c r="C7" s="42"/>
      <c r="D7" s="69" t="s">
        <v>2</v>
      </c>
      <c r="E7" s="70"/>
      <c r="F7" s="70"/>
      <c r="G7" s="67" t="s">
        <v>13</v>
      </c>
      <c r="H7" s="67"/>
      <c r="I7" s="68"/>
    </row>
    <row r="8" spans="1:12" s="4" customFormat="1" ht="16.5">
      <c r="A8" s="71"/>
      <c r="B8" s="46"/>
      <c r="C8" s="42"/>
      <c r="D8" s="65"/>
      <c r="E8" s="66"/>
      <c r="F8" s="25"/>
      <c r="G8" s="64" t="s">
        <v>3</v>
      </c>
      <c r="H8" s="65"/>
      <c r="I8" s="36">
        <v>1453723.63</v>
      </c>
    </row>
    <row r="9" spans="1:12" s="4" customFormat="1" ht="27.75" customHeight="1">
      <c r="A9" s="71"/>
      <c r="B9" s="46"/>
      <c r="C9" s="42"/>
      <c r="D9" s="39" t="s">
        <v>4</v>
      </c>
      <c r="E9" s="25" t="s">
        <v>5</v>
      </c>
      <c r="F9" s="25" t="s">
        <v>6</v>
      </c>
      <c r="G9" s="40" t="s">
        <v>18</v>
      </c>
      <c r="H9" s="23" t="s">
        <v>19</v>
      </c>
      <c r="I9" s="24" t="s">
        <v>20</v>
      </c>
    </row>
    <row r="10" spans="1:12" s="4" customFormat="1" ht="16.5">
      <c r="A10" s="44"/>
      <c r="B10" s="46"/>
      <c r="C10" s="41"/>
      <c r="D10" s="50">
        <v>44501</v>
      </c>
      <c r="E10" s="25"/>
      <c r="F10" s="25" t="s">
        <v>17</v>
      </c>
      <c r="G10" s="39"/>
      <c r="H10" s="25"/>
      <c r="I10" s="26">
        <v>1453723.63</v>
      </c>
    </row>
    <row r="11" spans="1:12" s="9" customFormat="1" ht="16.5">
      <c r="A11" s="31"/>
      <c r="B11" s="47"/>
      <c r="C11" s="29"/>
      <c r="D11" s="5">
        <v>44502</v>
      </c>
      <c r="E11" s="19">
        <v>3643</v>
      </c>
      <c r="F11" s="6" t="s">
        <v>28</v>
      </c>
      <c r="G11" s="22">
        <v>1013.82</v>
      </c>
      <c r="H11" s="32"/>
      <c r="I11" s="26">
        <f>(I10+G11-H11)</f>
        <v>1454737.45</v>
      </c>
    </row>
    <row r="12" spans="1:12" s="10" customFormat="1" ht="16.5">
      <c r="A12" s="31"/>
      <c r="B12" s="47"/>
      <c r="C12" s="29"/>
      <c r="D12" s="5">
        <v>44503</v>
      </c>
      <c r="E12" s="19">
        <v>3644</v>
      </c>
      <c r="F12" s="6" t="s">
        <v>29</v>
      </c>
      <c r="G12" s="22">
        <v>8715.9500000000007</v>
      </c>
      <c r="H12" s="32"/>
      <c r="I12" s="26">
        <f>(I11+G12-H12)</f>
        <v>1463453.4</v>
      </c>
    </row>
    <row r="13" spans="1:12" s="10" customFormat="1" ht="16.5">
      <c r="A13" s="31"/>
      <c r="B13" s="47"/>
      <c r="C13" s="29"/>
      <c r="D13" s="5">
        <v>44504</v>
      </c>
      <c r="E13" s="19">
        <v>3645</v>
      </c>
      <c r="F13" s="6" t="s">
        <v>30</v>
      </c>
      <c r="G13" s="22">
        <v>3057.44</v>
      </c>
      <c r="H13" s="32"/>
      <c r="I13" s="26">
        <f t="shared" ref="I13:I16" si="0">(I12+G13-H13)</f>
        <v>1466510.8399999999</v>
      </c>
    </row>
    <row r="14" spans="1:12" s="10" customFormat="1" ht="16.5">
      <c r="A14" s="31"/>
      <c r="B14" s="47"/>
      <c r="C14" s="29"/>
      <c r="D14" s="5">
        <v>44505</v>
      </c>
      <c r="E14" s="19">
        <v>3646</v>
      </c>
      <c r="F14" s="6" t="s">
        <v>31</v>
      </c>
      <c r="G14" s="6">
        <v>291</v>
      </c>
      <c r="H14" s="32"/>
      <c r="I14" s="26">
        <f t="shared" si="0"/>
        <v>1466801.8399999999</v>
      </c>
    </row>
    <row r="15" spans="1:12" s="10" customFormat="1" ht="16.5">
      <c r="A15" s="31"/>
      <c r="B15" s="47"/>
      <c r="C15" s="38"/>
      <c r="D15" s="5">
        <v>44506</v>
      </c>
      <c r="E15" s="19">
        <v>3647</v>
      </c>
      <c r="F15" s="6" t="s">
        <v>32</v>
      </c>
      <c r="G15" s="6">
        <v>169.75</v>
      </c>
      <c r="H15" s="33"/>
      <c r="I15" s="26">
        <f t="shared" si="0"/>
        <v>1466971.5899999999</v>
      </c>
    </row>
    <row r="16" spans="1:12" s="10" customFormat="1" ht="16.5">
      <c r="A16" s="31"/>
      <c r="B16" s="47"/>
      <c r="C16" s="29"/>
      <c r="D16" s="5">
        <v>44507</v>
      </c>
      <c r="E16" s="19">
        <v>3648</v>
      </c>
      <c r="F16" s="6" t="s">
        <v>33</v>
      </c>
      <c r="G16" s="22">
        <v>8719.52</v>
      </c>
      <c r="H16" s="33"/>
      <c r="I16" s="26">
        <f t="shared" si="0"/>
        <v>1475691.1099999999</v>
      </c>
    </row>
    <row r="17" spans="1:9" s="10" customFormat="1" ht="16.5">
      <c r="A17" s="31"/>
      <c r="B17" s="47"/>
      <c r="C17" s="29"/>
      <c r="D17" s="5">
        <v>44501</v>
      </c>
      <c r="E17" s="19">
        <v>3649</v>
      </c>
      <c r="F17" s="6" t="s">
        <v>34</v>
      </c>
      <c r="G17" s="22">
        <v>5157.3</v>
      </c>
      <c r="H17" s="33"/>
      <c r="I17" s="26">
        <f>(I16+G17-H17)</f>
        <v>1480848.41</v>
      </c>
    </row>
    <row r="18" spans="1:9" s="10" customFormat="1" ht="16.5">
      <c r="A18" s="31"/>
      <c r="B18" s="47"/>
      <c r="C18" s="29"/>
      <c r="D18" s="5">
        <v>44501</v>
      </c>
      <c r="E18" s="19">
        <v>3650</v>
      </c>
      <c r="F18" s="6" t="s">
        <v>35</v>
      </c>
      <c r="G18" s="22">
        <v>10180.15</v>
      </c>
      <c r="H18" s="34"/>
      <c r="I18" s="26">
        <f>(I17+G18-H18)</f>
        <v>1491028.5599999998</v>
      </c>
    </row>
    <row r="19" spans="1:9" s="10" customFormat="1" ht="16.5">
      <c r="A19" s="31"/>
      <c r="B19" s="47"/>
      <c r="C19" s="29"/>
      <c r="D19" s="5">
        <v>44501</v>
      </c>
      <c r="E19" s="19">
        <v>3651</v>
      </c>
      <c r="F19" s="6" t="s">
        <v>36</v>
      </c>
      <c r="G19" s="22">
        <v>6229.63</v>
      </c>
      <c r="H19" s="34"/>
      <c r="I19" s="26">
        <f t="shared" ref="I19" si="1">(I18+G19-H19)</f>
        <v>1497258.1899999997</v>
      </c>
    </row>
    <row r="20" spans="1:9" s="10" customFormat="1" ht="16.5">
      <c r="A20" s="31"/>
      <c r="B20" s="47"/>
      <c r="C20" s="29"/>
      <c r="D20" s="5">
        <v>44508</v>
      </c>
      <c r="E20" s="19">
        <v>3652</v>
      </c>
      <c r="F20" s="6" t="s">
        <v>37</v>
      </c>
      <c r="G20" s="22">
        <v>10616.65</v>
      </c>
      <c r="H20" s="33"/>
      <c r="I20" s="26">
        <f>(I19+G20-H20)</f>
        <v>1507874.8399999996</v>
      </c>
    </row>
    <row r="21" spans="1:9" s="10" customFormat="1" ht="16.5">
      <c r="A21" s="31"/>
      <c r="B21" s="47"/>
      <c r="C21" s="30"/>
      <c r="D21" s="5">
        <v>44509</v>
      </c>
      <c r="E21" s="19">
        <v>3653</v>
      </c>
      <c r="F21" s="6" t="s">
        <v>38</v>
      </c>
      <c r="G21" s="22">
        <v>6661.45</v>
      </c>
      <c r="H21" s="35"/>
      <c r="I21" s="26">
        <f>(I20+G21-H21)</f>
        <v>1514536.2899999996</v>
      </c>
    </row>
    <row r="22" spans="1:9" s="10" customFormat="1" ht="16.5">
      <c r="A22" s="31"/>
      <c r="B22" s="47"/>
      <c r="C22" s="29"/>
      <c r="D22" s="5">
        <v>44511</v>
      </c>
      <c r="E22" s="19">
        <v>3654</v>
      </c>
      <c r="F22" s="6" t="s">
        <v>39</v>
      </c>
      <c r="G22" s="22">
        <v>8713.77</v>
      </c>
      <c r="H22" s="33"/>
      <c r="I22" s="26">
        <f t="shared" ref="I22" si="2">(I21+G22-H22)</f>
        <v>1523250.0599999996</v>
      </c>
    </row>
    <row r="23" spans="1:9" s="10" customFormat="1" ht="16.5">
      <c r="A23" s="31"/>
      <c r="B23" s="47"/>
      <c r="C23" s="29"/>
      <c r="D23" s="5">
        <v>44511</v>
      </c>
      <c r="E23" s="19">
        <v>3655</v>
      </c>
      <c r="F23" s="6" t="s">
        <v>40</v>
      </c>
      <c r="G23" s="22">
        <v>13077.95</v>
      </c>
      <c r="H23" s="33"/>
      <c r="I23" s="26">
        <f t="shared" ref="I23:I28" si="3">(I22+G23-H23)</f>
        <v>1536328.0099999995</v>
      </c>
    </row>
    <row r="24" spans="1:9" s="10" customFormat="1" ht="16.5">
      <c r="A24" s="31"/>
      <c r="B24" s="47"/>
      <c r="C24" s="29"/>
      <c r="D24" s="5">
        <v>44512</v>
      </c>
      <c r="E24" s="19">
        <v>3656</v>
      </c>
      <c r="F24" s="6" t="s">
        <v>41</v>
      </c>
      <c r="G24" s="6">
        <v>210.49</v>
      </c>
      <c r="H24" s="33"/>
      <c r="I24" s="26">
        <f t="shared" si="3"/>
        <v>1536538.4999999995</v>
      </c>
    </row>
    <row r="25" spans="1:9" s="10" customFormat="1" ht="16.5">
      <c r="A25" s="31"/>
      <c r="B25" s="47"/>
      <c r="C25" s="29"/>
      <c r="D25" s="5">
        <v>44515</v>
      </c>
      <c r="E25" s="19">
        <v>3657</v>
      </c>
      <c r="F25" s="6" t="s">
        <v>42</v>
      </c>
      <c r="G25" s="22">
        <v>20889.5</v>
      </c>
      <c r="H25" s="33"/>
      <c r="I25" s="26">
        <f t="shared" si="3"/>
        <v>1557427.9999999995</v>
      </c>
    </row>
    <row r="26" spans="1:9" s="10" customFormat="1" ht="16.5">
      <c r="A26" s="31"/>
      <c r="B26" s="47"/>
      <c r="C26" s="29"/>
      <c r="D26" s="5">
        <v>44516</v>
      </c>
      <c r="E26" s="19">
        <v>3658</v>
      </c>
      <c r="F26" s="6" t="s">
        <v>43</v>
      </c>
      <c r="G26" s="22">
        <v>86458.07</v>
      </c>
      <c r="H26" s="33"/>
      <c r="I26" s="26">
        <f t="shared" si="3"/>
        <v>1643886.0699999996</v>
      </c>
    </row>
    <row r="27" spans="1:9" s="10" customFormat="1" ht="16.5">
      <c r="A27" s="31"/>
      <c r="B27" s="47"/>
      <c r="C27" s="29"/>
      <c r="D27" s="51">
        <v>44516</v>
      </c>
      <c r="E27" s="53">
        <v>3659</v>
      </c>
      <c r="F27" s="55" t="s">
        <v>44</v>
      </c>
      <c r="G27" s="35"/>
      <c r="H27" s="56">
        <v>1325.85</v>
      </c>
      <c r="I27" s="26">
        <f t="shared" si="3"/>
        <v>1642560.2199999995</v>
      </c>
    </row>
    <row r="28" spans="1:9" s="10" customFormat="1" ht="16.5">
      <c r="A28" s="31"/>
      <c r="B28" s="47"/>
      <c r="C28" s="29"/>
      <c r="D28" s="5">
        <v>44516</v>
      </c>
      <c r="E28" s="19">
        <v>3660</v>
      </c>
      <c r="F28" s="6" t="s">
        <v>45</v>
      </c>
      <c r="G28" s="22">
        <v>15990.17</v>
      </c>
      <c r="H28" s="33"/>
      <c r="I28" s="26">
        <f t="shared" si="3"/>
        <v>1658550.3899999994</v>
      </c>
    </row>
    <row r="29" spans="1:9" s="10" customFormat="1" ht="16.5">
      <c r="A29" s="31"/>
      <c r="B29" s="47"/>
      <c r="C29" s="29"/>
      <c r="D29" s="5">
        <v>44516</v>
      </c>
      <c r="E29" s="19">
        <v>3661</v>
      </c>
      <c r="F29" s="6" t="s">
        <v>45</v>
      </c>
      <c r="G29" s="22">
        <v>2899.57</v>
      </c>
      <c r="H29" s="33"/>
      <c r="I29" s="26">
        <f t="shared" ref="I29" si="4">(I28+G29-H29)</f>
        <v>1661449.9599999995</v>
      </c>
    </row>
    <row r="30" spans="1:9" s="10" customFormat="1" ht="16.5">
      <c r="A30" s="31"/>
      <c r="B30" s="48"/>
      <c r="C30" s="29"/>
      <c r="D30" s="5">
        <v>44517</v>
      </c>
      <c r="E30" s="19">
        <v>3662</v>
      </c>
      <c r="F30" s="6" t="s">
        <v>46</v>
      </c>
      <c r="G30" s="22">
        <v>1915.75</v>
      </c>
      <c r="H30" s="33"/>
      <c r="I30" s="26">
        <f t="shared" ref="I30:I42" si="5">(I29+G30-H30)</f>
        <v>1663365.7099999995</v>
      </c>
    </row>
    <row r="31" spans="1:9" s="10" customFormat="1" ht="16.5">
      <c r="A31" s="31"/>
      <c r="B31" s="47"/>
      <c r="C31" s="29"/>
      <c r="D31" s="5">
        <v>44520</v>
      </c>
      <c r="E31" s="19"/>
      <c r="F31" s="6" t="s">
        <v>47</v>
      </c>
      <c r="G31" s="22">
        <v>1115.5</v>
      </c>
      <c r="H31" s="33"/>
      <c r="I31" s="26">
        <f t="shared" si="5"/>
        <v>1664481.2099999995</v>
      </c>
    </row>
    <row r="32" spans="1:9" s="10" customFormat="1" ht="16.5">
      <c r="A32" s="31"/>
      <c r="B32" s="47"/>
      <c r="C32" s="29"/>
      <c r="D32" s="5">
        <v>44522</v>
      </c>
      <c r="E32" s="19">
        <v>10545</v>
      </c>
      <c r="F32" s="6" t="s">
        <v>48</v>
      </c>
      <c r="G32" s="22"/>
      <c r="H32" s="33">
        <v>135000</v>
      </c>
      <c r="I32" s="26">
        <f t="shared" si="5"/>
        <v>1529481.2099999995</v>
      </c>
    </row>
    <row r="33" spans="1:9" s="10" customFormat="1" ht="16.5">
      <c r="A33" s="31"/>
      <c r="B33" s="47"/>
      <c r="C33" s="29"/>
      <c r="D33" s="5">
        <v>44522</v>
      </c>
      <c r="E33" s="19">
        <v>3663</v>
      </c>
      <c r="F33" s="6" t="s">
        <v>49</v>
      </c>
      <c r="G33" s="22">
        <v>5973.48</v>
      </c>
      <c r="H33" s="33"/>
      <c r="I33" s="26">
        <f t="shared" si="5"/>
        <v>1535454.6899999995</v>
      </c>
    </row>
    <row r="34" spans="1:9" s="10" customFormat="1" ht="16.5">
      <c r="A34" s="31"/>
      <c r="B34" s="47"/>
      <c r="C34" s="29"/>
      <c r="D34" s="5">
        <v>44522</v>
      </c>
      <c r="E34" s="19">
        <v>3664</v>
      </c>
      <c r="F34" s="6" t="s">
        <v>49</v>
      </c>
      <c r="G34" s="6">
        <v>339.5</v>
      </c>
      <c r="H34" s="33"/>
      <c r="I34" s="26">
        <f t="shared" si="5"/>
        <v>1535794.1899999995</v>
      </c>
    </row>
    <row r="35" spans="1:9" s="10" customFormat="1" ht="16.5">
      <c r="A35" s="31"/>
      <c r="B35" s="47"/>
      <c r="C35" s="29"/>
      <c r="D35" s="5">
        <v>44523</v>
      </c>
      <c r="E35" s="19">
        <v>3665</v>
      </c>
      <c r="F35" s="6" t="s">
        <v>50</v>
      </c>
      <c r="G35" s="22">
        <v>2350.27</v>
      </c>
      <c r="H35" s="33"/>
      <c r="I35" s="26">
        <f t="shared" si="5"/>
        <v>1538144.4599999995</v>
      </c>
    </row>
    <row r="36" spans="1:9" s="10" customFormat="1" ht="16.5">
      <c r="A36" s="31"/>
      <c r="B36" s="47"/>
      <c r="C36" s="29"/>
      <c r="D36" s="5">
        <v>44524</v>
      </c>
      <c r="E36" s="19">
        <v>3666</v>
      </c>
      <c r="F36" s="6" t="s">
        <v>51</v>
      </c>
      <c r="G36" s="22">
        <v>2187.35</v>
      </c>
      <c r="H36" s="33"/>
      <c r="I36" s="26">
        <f t="shared" si="5"/>
        <v>1540331.8099999996</v>
      </c>
    </row>
    <row r="37" spans="1:9" s="10" customFormat="1" ht="16.5">
      <c r="A37" s="31"/>
      <c r="B37" s="47"/>
      <c r="C37" s="29"/>
      <c r="D37" s="5">
        <v>44525</v>
      </c>
      <c r="E37" s="19">
        <v>3667</v>
      </c>
      <c r="F37" s="6" t="s">
        <v>52</v>
      </c>
      <c r="G37" s="22">
        <v>776.19</v>
      </c>
      <c r="H37" s="33"/>
      <c r="I37" s="26">
        <f t="shared" si="5"/>
        <v>1541107.9999999995</v>
      </c>
    </row>
    <row r="38" spans="1:9" s="10" customFormat="1" ht="16.5">
      <c r="A38" s="31"/>
      <c r="B38" s="47"/>
      <c r="C38" s="29"/>
      <c r="D38" s="5">
        <v>44529</v>
      </c>
      <c r="E38" s="19">
        <v>3668</v>
      </c>
      <c r="F38" s="6" t="s">
        <v>53</v>
      </c>
      <c r="G38" s="22">
        <v>102020.52</v>
      </c>
      <c r="H38" s="33"/>
      <c r="I38" s="26">
        <f t="shared" si="5"/>
        <v>1643128.5199999996</v>
      </c>
    </row>
    <row r="39" spans="1:9" s="10" customFormat="1" ht="16.5">
      <c r="A39" s="31"/>
      <c r="B39" s="47"/>
      <c r="C39" s="29"/>
      <c r="D39" s="5">
        <v>44529</v>
      </c>
      <c r="E39" s="19">
        <v>3669</v>
      </c>
      <c r="F39" s="6" t="s">
        <v>54</v>
      </c>
      <c r="G39" s="22">
        <v>5019.75</v>
      </c>
      <c r="H39" s="33"/>
      <c r="I39" s="26">
        <f t="shared" si="5"/>
        <v>1648148.2699999996</v>
      </c>
    </row>
    <row r="40" spans="1:9" s="10" customFormat="1" ht="16.5">
      <c r="A40" s="27"/>
      <c r="B40" s="47"/>
      <c r="C40" s="31"/>
      <c r="D40" s="5">
        <v>44529</v>
      </c>
      <c r="E40" s="19">
        <v>3670</v>
      </c>
      <c r="F40" s="6" t="s">
        <v>54</v>
      </c>
      <c r="G40" s="22">
        <v>22536.71</v>
      </c>
      <c r="H40" s="49"/>
      <c r="I40" s="26">
        <f t="shared" si="5"/>
        <v>1670684.9799999995</v>
      </c>
    </row>
    <row r="41" spans="1:9" s="10" customFormat="1" ht="16.5">
      <c r="A41" s="27"/>
      <c r="B41" s="47"/>
      <c r="C41" s="31"/>
      <c r="D41" s="5">
        <v>44559</v>
      </c>
      <c r="E41" s="19">
        <v>3671</v>
      </c>
      <c r="F41" s="6" t="s">
        <v>55</v>
      </c>
      <c r="G41" s="22">
        <v>2374.85</v>
      </c>
      <c r="H41" s="49"/>
      <c r="I41" s="26">
        <f t="shared" si="5"/>
        <v>1673059.8299999996</v>
      </c>
    </row>
    <row r="42" spans="1:9" s="10" customFormat="1" ht="16.5">
      <c r="A42" s="27"/>
      <c r="B42" s="47"/>
      <c r="C42" s="31"/>
      <c r="D42" s="5">
        <v>44530</v>
      </c>
      <c r="E42" s="19">
        <v>3672</v>
      </c>
      <c r="F42" s="6" t="s">
        <v>56</v>
      </c>
      <c r="G42" s="22">
        <v>2000</v>
      </c>
      <c r="H42" s="22"/>
      <c r="I42" s="26">
        <f t="shared" si="5"/>
        <v>1675059.8299999996</v>
      </c>
    </row>
    <row r="43" spans="1:9" s="10" customFormat="1" ht="16.5">
      <c r="A43" s="27"/>
      <c r="B43" s="47"/>
      <c r="C43" s="31"/>
      <c r="E43" s="54"/>
      <c r="F43" s="32"/>
      <c r="G43" s="22"/>
      <c r="H43" s="22"/>
      <c r="I43" s="52"/>
    </row>
    <row r="44" spans="1:9" s="10" customFormat="1" ht="16.5">
      <c r="A44" s="27"/>
      <c r="B44" s="47"/>
      <c r="C44" s="31"/>
      <c r="D44" s="5"/>
      <c r="E44" s="19"/>
      <c r="F44" s="32"/>
      <c r="G44" s="22"/>
      <c r="H44" s="22"/>
      <c r="I44" s="28"/>
    </row>
    <row r="45" spans="1:9">
      <c r="D45" s="63" t="s">
        <v>21</v>
      </c>
      <c r="E45" s="63"/>
      <c r="G45" s="63" t="s">
        <v>23</v>
      </c>
      <c r="H45" s="63"/>
    </row>
    <row r="46" spans="1:9">
      <c r="D46" s="60" t="s">
        <v>11</v>
      </c>
      <c r="E46" s="60"/>
      <c r="G46" s="60" t="s">
        <v>12</v>
      </c>
      <c r="H46" s="60"/>
    </row>
    <row r="47" spans="1:9">
      <c r="D47" s="61" t="s">
        <v>25</v>
      </c>
      <c r="E47" s="61"/>
      <c r="G47" s="61" t="s">
        <v>24</v>
      </c>
      <c r="H47" s="61"/>
    </row>
  </sheetData>
  <mergeCells count="14">
    <mergeCell ref="D46:E46"/>
    <mergeCell ref="G46:H46"/>
    <mergeCell ref="D47:E47"/>
    <mergeCell ref="G47:H47"/>
    <mergeCell ref="A3:I3"/>
    <mergeCell ref="A4:I4"/>
    <mergeCell ref="A5:I5"/>
    <mergeCell ref="D45:E45"/>
    <mergeCell ref="G45:H45"/>
    <mergeCell ref="G8:H8"/>
    <mergeCell ref="D8:E8"/>
    <mergeCell ref="G7:I7"/>
    <mergeCell ref="D7:F7"/>
    <mergeCell ref="A7:A9"/>
  </mergeCells>
  <printOptions verticalCentered="1"/>
  <pageMargins left="0" right="0" top="0" bottom="0" header="0" footer="0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opLeftCell="B7" workbookViewId="0">
      <selection activeCell="K18" sqref="K18"/>
    </sheetView>
  </sheetViews>
  <sheetFormatPr baseColWidth="10" defaultColWidth="9.140625" defaultRowHeight="15"/>
  <cols>
    <col min="1" max="1" width="10.42578125" style="15" hidden="1" customWidth="1"/>
    <col min="2" max="2" width="15.140625" style="15" customWidth="1"/>
    <col min="3" max="3" width="21.7109375" style="21" customWidth="1"/>
    <col min="4" max="4" width="43.42578125" style="15" customWidth="1"/>
    <col min="5" max="5" width="35.5703125" style="15" customWidth="1"/>
    <col min="6" max="6" width="10.42578125" style="15" customWidth="1"/>
    <col min="7" max="7" width="20.140625" style="15" customWidth="1"/>
    <col min="8" max="8" width="17.42578125" style="15" customWidth="1"/>
    <col min="9" max="256" width="9.140625" style="15"/>
    <col min="257" max="257" width="0" style="15" hidden="1" customWidth="1"/>
    <col min="258" max="258" width="15.140625" style="15" customWidth="1"/>
    <col min="259" max="259" width="21.7109375" style="15" customWidth="1"/>
    <col min="260" max="260" width="41.7109375" style="15" customWidth="1"/>
    <col min="261" max="261" width="18.28515625" style="15" customWidth="1"/>
    <col min="262" max="262" width="17" style="15" customWidth="1"/>
    <col min="263" max="263" width="20.140625" style="15" customWidth="1"/>
    <col min="264" max="512" width="9.140625" style="15"/>
    <col min="513" max="513" width="0" style="15" hidden="1" customWidth="1"/>
    <col min="514" max="514" width="15.140625" style="15" customWidth="1"/>
    <col min="515" max="515" width="21.7109375" style="15" customWidth="1"/>
    <col min="516" max="516" width="41.7109375" style="15" customWidth="1"/>
    <col min="517" max="517" width="18.28515625" style="15" customWidth="1"/>
    <col min="518" max="518" width="17" style="15" customWidth="1"/>
    <col min="519" max="519" width="20.140625" style="15" customWidth="1"/>
    <col min="520" max="768" width="9.140625" style="15"/>
    <col min="769" max="769" width="0" style="15" hidden="1" customWidth="1"/>
    <col min="770" max="770" width="15.140625" style="15" customWidth="1"/>
    <col min="771" max="771" width="21.7109375" style="15" customWidth="1"/>
    <col min="772" max="772" width="41.7109375" style="15" customWidth="1"/>
    <col min="773" max="773" width="18.28515625" style="15" customWidth="1"/>
    <col min="774" max="774" width="17" style="15" customWidth="1"/>
    <col min="775" max="775" width="20.140625" style="15" customWidth="1"/>
    <col min="776" max="1024" width="9.140625" style="15"/>
    <col min="1025" max="1025" width="0" style="15" hidden="1" customWidth="1"/>
    <col min="1026" max="1026" width="15.140625" style="15" customWidth="1"/>
    <col min="1027" max="1027" width="21.7109375" style="15" customWidth="1"/>
    <col min="1028" max="1028" width="41.7109375" style="15" customWidth="1"/>
    <col min="1029" max="1029" width="18.28515625" style="15" customWidth="1"/>
    <col min="1030" max="1030" width="17" style="15" customWidth="1"/>
    <col min="1031" max="1031" width="20.140625" style="15" customWidth="1"/>
    <col min="1032" max="1280" width="9.140625" style="15"/>
    <col min="1281" max="1281" width="0" style="15" hidden="1" customWidth="1"/>
    <col min="1282" max="1282" width="15.140625" style="15" customWidth="1"/>
    <col min="1283" max="1283" width="21.7109375" style="15" customWidth="1"/>
    <col min="1284" max="1284" width="41.7109375" style="15" customWidth="1"/>
    <col min="1285" max="1285" width="18.28515625" style="15" customWidth="1"/>
    <col min="1286" max="1286" width="17" style="15" customWidth="1"/>
    <col min="1287" max="1287" width="20.140625" style="15" customWidth="1"/>
    <col min="1288" max="1536" width="9.140625" style="15"/>
    <col min="1537" max="1537" width="0" style="15" hidden="1" customWidth="1"/>
    <col min="1538" max="1538" width="15.140625" style="15" customWidth="1"/>
    <col min="1539" max="1539" width="21.7109375" style="15" customWidth="1"/>
    <col min="1540" max="1540" width="41.7109375" style="15" customWidth="1"/>
    <col min="1541" max="1541" width="18.28515625" style="15" customWidth="1"/>
    <col min="1542" max="1542" width="17" style="15" customWidth="1"/>
    <col min="1543" max="1543" width="20.140625" style="15" customWidth="1"/>
    <col min="1544" max="1792" width="9.140625" style="15"/>
    <col min="1793" max="1793" width="0" style="15" hidden="1" customWidth="1"/>
    <col min="1794" max="1794" width="15.140625" style="15" customWidth="1"/>
    <col min="1795" max="1795" width="21.7109375" style="15" customWidth="1"/>
    <col min="1796" max="1796" width="41.7109375" style="15" customWidth="1"/>
    <col min="1797" max="1797" width="18.28515625" style="15" customWidth="1"/>
    <col min="1798" max="1798" width="17" style="15" customWidth="1"/>
    <col min="1799" max="1799" width="20.140625" style="15" customWidth="1"/>
    <col min="1800" max="2048" width="9.140625" style="15"/>
    <col min="2049" max="2049" width="0" style="15" hidden="1" customWidth="1"/>
    <col min="2050" max="2050" width="15.140625" style="15" customWidth="1"/>
    <col min="2051" max="2051" width="21.7109375" style="15" customWidth="1"/>
    <col min="2052" max="2052" width="41.7109375" style="15" customWidth="1"/>
    <col min="2053" max="2053" width="18.28515625" style="15" customWidth="1"/>
    <col min="2054" max="2054" width="17" style="15" customWidth="1"/>
    <col min="2055" max="2055" width="20.140625" style="15" customWidth="1"/>
    <col min="2056" max="2304" width="9.140625" style="15"/>
    <col min="2305" max="2305" width="0" style="15" hidden="1" customWidth="1"/>
    <col min="2306" max="2306" width="15.140625" style="15" customWidth="1"/>
    <col min="2307" max="2307" width="21.7109375" style="15" customWidth="1"/>
    <col min="2308" max="2308" width="41.7109375" style="15" customWidth="1"/>
    <col min="2309" max="2309" width="18.28515625" style="15" customWidth="1"/>
    <col min="2310" max="2310" width="17" style="15" customWidth="1"/>
    <col min="2311" max="2311" width="20.140625" style="15" customWidth="1"/>
    <col min="2312" max="2560" width="9.140625" style="15"/>
    <col min="2561" max="2561" width="0" style="15" hidden="1" customWidth="1"/>
    <col min="2562" max="2562" width="15.140625" style="15" customWidth="1"/>
    <col min="2563" max="2563" width="21.7109375" style="15" customWidth="1"/>
    <col min="2564" max="2564" width="41.7109375" style="15" customWidth="1"/>
    <col min="2565" max="2565" width="18.28515625" style="15" customWidth="1"/>
    <col min="2566" max="2566" width="17" style="15" customWidth="1"/>
    <col min="2567" max="2567" width="20.140625" style="15" customWidth="1"/>
    <col min="2568" max="2816" width="9.140625" style="15"/>
    <col min="2817" max="2817" width="0" style="15" hidden="1" customWidth="1"/>
    <col min="2818" max="2818" width="15.140625" style="15" customWidth="1"/>
    <col min="2819" max="2819" width="21.7109375" style="15" customWidth="1"/>
    <col min="2820" max="2820" width="41.7109375" style="15" customWidth="1"/>
    <col min="2821" max="2821" width="18.28515625" style="15" customWidth="1"/>
    <col min="2822" max="2822" width="17" style="15" customWidth="1"/>
    <col min="2823" max="2823" width="20.140625" style="15" customWidth="1"/>
    <col min="2824" max="3072" width="9.140625" style="15"/>
    <col min="3073" max="3073" width="0" style="15" hidden="1" customWidth="1"/>
    <col min="3074" max="3074" width="15.140625" style="15" customWidth="1"/>
    <col min="3075" max="3075" width="21.7109375" style="15" customWidth="1"/>
    <col min="3076" max="3076" width="41.7109375" style="15" customWidth="1"/>
    <col min="3077" max="3077" width="18.28515625" style="15" customWidth="1"/>
    <col min="3078" max="3078" width="17" style="15" customWidth="1"/>
    <col min="3079" max="3079" width="20.140625" style="15" customWidth="1"/>
    <col min="3080" max="3328" width="9.140625" style="15"/>
    <col min="3329" max="3329" width="0" style="15" hidden="1" customWidth="1"/>
    <col min="3330" max="3330" width="15.140625" style="15" customWidth="1"/>
    <col min="3331" max="3331" width="21.7109375" style="15" customWidth="1"/>
    <col min="3332" max="3332" width="41.7109375" style="15" customWidth="1"/>
    <col min="3333" max="3333" width="18.28515625" style="15" customWidth="1"/>
    <col min="3334" max="3334" width="17" style="15" customWidth="1"/>
    <col min="3335" max="3335" width="20.140625" style="15" customWidth="1"/>
    <col min="3336" max="3584" width="9.140625" style="15"/>
    <col min="3585" max="3585" width="0" style="15" hidden="1" customWidth="1"/>
    <col min="3586" max="3586" width="15.140625" style="15" customWidth="1"/>
    <col min="3587" max="3587" width="21.7109375" style="15" customWidth="1"/>
    <col min="3588" max="3588" width="41.7109375" style="15" customWidth="1"/>
    <col min="3589" max="3589" width="18.28515625" style="15" customWidth="1"/>
    <col min="3590" max="3590" width="17" style="15" customWidth="1"/>
    <col min="3591" max="3591" width="20.140625" style="15" customWidth="1"/>
    <col min="3592" max="3840" width="9.140625" style="15"/>
    <col min="3841" max="3841" width="0" style="15" hidden="1" customWidth="1"/>
    <col min="3842" max="3842" width="15.140625" style="15" customWidth="1"/>
    <col min="3843" max="3843" width="21.7109375" style="15" customWidth="1"/>
    <col min="3844" max="3844" width="41.7109375" style="15" customWidth="1"/>
    <col min="3845" max="3845" width="18.28515625" style="15" customWidth="1"/>
    <col min="3846" max="3846" width="17" style="15" customWidth="1"/>
    <col min="3847" max="3847" width="20.140625" style="15" customWidth="1"/>
    <col min="3848" max="4096" width="9.140625" style="15"/>
    <col min="4097" max="4097" width="0" style="15" hidden="1" customWidth="1"/>
    <col min="4098" max="4098" width="15.140625" style="15" customWidth="1"/>
    <col min="4099" max="4099" width="21.7109375" style="15" customWidth="1"/>
    <col min="4100" max="4100" width="41.7109375" style="15" customWidth="1"/>
    <col min="4101" max="4101" width="18.28515625" style="15" customWidth="1"/>
    <col min="4102" max="4102" width="17" style="15" customWidth="1"/>
    <col min="4103" max="4103" width="20.140625" style="15" customWidth="1"/>
    <col min="4104" max="4352" width="9.140625" style="15"/>
    <col min="4353" max="4353" width="0" style="15" hidden="1" customWidth="1"/>
    <col min="4354" max="4354" width="15.140625" style="15" customWidth="1"/>
    <col min="4355" max="4355" width="21.7109375" style="15" customWidth="1"/>
    <col min="4356" max="4356" width="41.7109375" style="15" customWidth="1"/>
    <col min="4357" max="4357" width="18.28515625" style="15" customWidth="1"/>
    <col min="4358" max="4358" width="17" style="15" customWidth="1"/>
    <col min="4359" max="4359" width="20.140625" style="15" customWidth="1"/>
    <col min="4360" max="4608" width="9.140625" style="15"/>
    <col min="4609" max="4609" width="0" style="15" hidden="1" customWidth="1"/>
    <col min="4610" max="4610" width="15.140625" style="15" customWidth="1"/>
    <col min="4611" max="4611" width="21.7109375" style="15" customWidth="1"/>
    <col min="4612" max="4612" width="41.7109375" style="15" customWidth="1"/>
    <col min="4613" max="4613" width="18.28515625" style="15" customWidth="1"/>
    <col min="4614" max="4614" width="17" style="15" customWidth="1"/>
    <col min="4615" max="4615" width="20.140625" style="15" customWidth="1"/>
    <col min="4616" max="4864" width="9.140625" style="15"/>
    <col min="4865" max="4865" width="0" style="15" hidden="1" customWidth="1"/>
    <col min="4866" max="4866" width="15.140625" style="15" customWidth="1"/>
    <col min="4867" max="4867" width="21.7109375" style="15" customWidth="1"/>
    <col min="4868" max="4868" width="41.7109375" style="15" customWidth="1"/>
    <col min="4869" max="4869" width="18.28515625" style="15" customWidth="1"/>
    <col min="4870" max="4870" width="17" style="15" customWidth="1"/>
    <col min="4871" max="4871" width="20.140625" style="15" customWidth="1"/>
    <col min="4872" max="5120" width="9.140625" style="15"/>
    <col min="5121" max="5121" width="0" style="15" hidden="1" customWidth="1"/>
    <col min="5122" max="5122" width="15.140625" style="15" customWidth="1"/>
    <col min="5123" max="5123" width="21.7109375" style="15" customWidth="1"/>
    <col min="5124" max="5124" width="41.7109375" style="15" customWidth="1"/>
    <col min="5125" max="5125" width="18.28515625" style="15" customWidth="1"/>
    <col min="5126" max="5126" width="17" style="15" customWidth="1"/>
    <col min="5127" max="5127" width="20.140625" style="15" customWidth="1"/>
    <col min="5128" max="5376" width="9.140625" style="15"/>
    <col min="5377" max="5377" width="0" style="15" hidden="1" customWidth="1"/>
    <col min="5378" max="5378" width="15.140625" style="15" customWidth="1"/>
    <col min="5379" max="5379" width="21.7109375" style="15" customWidth="1"/>
    <col min="5380" max="5380" width="41.7109375" style="15" customWidth="1"/>
    <col min="5381" max="5381" width="18.28515625" style="15" customWidth="1"/>
    <col min="5382" max="5382" width="17" style="15" customWidth="1"/>
    <col min="5383" max="5383" width="20.140625" style="15" customWidth="1"/>
    <col min="5384" max="5632" width="9.140625" style="15"/>
    <col min="5633" max="5633" width="0" style="15" hidden="1" customWidth="1"/>
    <col min="5634" max="5634" width="15.140625" style="15" customWidth="1"/>
    <col min="5635" max="5635" width="21.7109375" style="15" customWidth="1"/>
    <col min="5636" max="5636" width="41.7109375" style="15" customWidth="1"/>
    <col min="5637" max="5637" width="18.28515625" style="15" customWidth="1"/>
    <col min="5638" max="5638" width="17" style="15" customWidth="1"/>
    <col min="5639" max="5639" width="20.140625" style="15" customWidth="1"/>
    <col min="5640" max="5888" width="9.140625" style="15"/>
    <col min="5889" max="5889" width="0" style="15" hidden="1" customWidth="1"/>
    <col min="5890" max="5890" width="15.140625" style="15" customWidth="1"/>
    <col min="5891" max="5891" width="21.7109375" style="15" customWidth="1"/>
    <col min="5892" max="5892" width="41.7109375" style="15" customWidth="1"/>
    <col min="5893" max="5893" width="18.28515625" style="15" customWidth="1"/>
    <col min="5894" max="5894" width="17" style="15" customWidth="1"/>
    <col min="5895" max="5895" width="20.140625" style="15" customWidth="1"/>
    <col min="5896" max="6144" width="9.140625" style="15"/>
    <col min="6145" max="6145" width="0" style="15" hidden="1" customWidth="1"/>
    <col min="6146" max="6146" width="15.140625" style="15" customWidth="1"/>
    <col min="6147" max="6147" width="21.7109375" style="15" customWidth="1"/>
    <col min="6148" max="6148" width="41.7109375" style="15" customWidth="1"/>
    <col min="6149" max="6149" width="18.28515625" style="15" customWidth="1"/>
    <col min="6150" max="6150" width="17" style="15" customWidth="1"/>
    <col min="6151" max="6151" width="20.140625" style="15" customWidth="1"/>
    <col min="6152" max="6400" width="9.140625" style="15"/>
    <col min="6401" max="6401" width="0" style="15" hidden="1" customWidth="1"/>
    <col min="6402" max="6402" width="15.140625" style="15" customWidth="1"/>
    <col min="6403" max="6403" width="21.7109375" style="15" customWidth="1"/>
    <col min="6404" max="6404" width="41.7109375" style="15" customWidth="1"/>
    <col min="6405" max="6405" width="18.28515625" style="15" customWidth="1"/>
    <col min="6406" max="6406" width="17" style="15" customWidth="1"/>
    <col min="6407" max="6407" width="20.140625" style="15" customWidth="1"/>
    <col min="6408" max="6656" width="9.140625" style="15"/>
    <col min="6657" max="6657" width="0" style="15" hidden="1" customWidth="1"/>
    <col min="6658" max="6658" width="15.140625" style="15" customWidth="1"/>
    <col min="6659" max="6659" width="21.7109375" style="15" customWidth="1"/>
    <col min="6660" max="6660" width="41.7109375" style="15" customWidth="1"/>
    <col min="6661" max="6661" width="18.28515625" style="15" customWidth="1"/>
    <col min="6662" max="6662" width="17" style="15" customWidth="1"/>
    <col min="6663" max="6663" width="20.140625" style="15" customWidth="1"/>
    <col min="6664" max="6912" width="9.140625" style="15"/>
    <col min="6913" max="6913" width="0" style="15" hidden="1" customWidth="1"/>
    <col min="6914" max="6914" width="15.140625" style="15" customWidth="1"/>
    <col min="6915" max="6915" width="21.7109375" style="15" customWidth="1"/>
    <col min="6916" max="6916" width="41.7109375" style="15" customWidth="1"/>
    <col min="6917" max="6917" width="18.28515625" style="15" customWidth="1"/>
    <col min="6918" max="6918" width="17" style="15" customWidth="1"/>
    <col min="6919" max="6919" width="20.140625" style="15" customWidth="1"/>
    <col min="6920" max="7168" width="9.140625" style="15"/>
    <col min="7169" max="7169" width="0" style="15" hidden="1" customWidth="1"/>
    <col min="7170" max="7170" width="15.140625" style="15" customWidth="1"/>
    <col min="7171" max="7171" width="21.7109375" style="15" customWidth="1"/>
    <col min="7172" max="7172" width="41.7109375" style="15" customWidth="1"/>
    <col min="7173" max="7173" width="18.28515625" style="15" customWidth="1"/>
    <col min="7174" max="7174" width="17" style="15" customWidth="1"/>
    <col min="7175" max="7175" width="20.140625" style="15" customWidth="1"/>
    <col min="7176" max="7424" width="9.140625" style="15"/>
    <col min="7425" max="7425" width="0" style="15" hidden="1" customWidth="1"/>
    <col min="7426" max="7426" width="15.140625" style="15" customWidth="1"/>
    <col min="7427" max="7427" width="21.7109375" style="15" customWidth="1"/>
    <col min="7428" max="7428" width="41.7109375" style="15" customWidth="1"/>
    <col min="7429" max="7429" width="18.28515625" style="15" customWidth="1"/>
    <col min="7430" max="7430" width="17" style="15" customWidth="1"/>
    <col min="7431" max="7431" width="20.140625" style="15" customWidth="1"/>
    <col min="7432" max="7680" width="9.140625" style="15"/>
    <col min="7681" max="7681" width="0" style="15" hidden="1" customWidth="1"/>
    <col min="7682" max="7682" width="15.140625" style="15" customWidth="1"/>
    <col min="7683" max="7683" width="21.7109375" style="15" customWidth="1"/>
    <col min="7684" max="7684" width="41.7109375" style="15" customWidth="1"/>
    <col min="7685" max="7685" width="18.28515625" style="15" customWidth="1"/>
    <col min="7686" max="7686" width="17" style="15" customWidth="1"/>
    <col min="7687" max="7687" width="20.140625" style="15" customWidth="1"/>
    <col min="7688" max="7936" width="9.140625" style="15"/>
    <col min="7937" max="7937" width="0" style="15" hidden="1" customWidth="1"/>
    <col min="7938" max="7938" width="15.140625" style="15" customWidth="1"/>
    <col min="7939" max="7939" width="21.7109375" style="15" customWidth="1"/>
    <col min="7940" max="7940" width="41.7109375" style="15" customWidth="1"/>
    <col min="7941" max="7941" width="18.28515625" style="15" customWidth="1"/>
    <col min="7942" max="7942" width="17" style="15" customWidth="1"/>
    <col min="7943" max="7943" width="20.140625" style="15" customWidth="1"/>
    <col min="7944" max="8192" width="9.140625" style="15"/>
    <col min="8193" max="8193" width="0" style="15" hidden="1" customWidth="1"/>
    <col min="8194" max="8194" width="15.140625" style="15" customWidth="1"/>
    <col min="8195" max="8195" width="21.7109375" style="15" customWidth="1"/>
    <col min="8196" max="8196" width="41.7109375" style="15" customWidth="1"/>
    <col min="8197" max="8197" width="18.28515625" style="15" customWidth="1"/>
    <col min="8198" max="8198" width="17" style="15" customWidth="1"/>
    <col min="8199" max="8199" width="20.140625" style="15" customWidth="1"/>
    <col min="8200" max="8448" width="9.140625" style="15"/>
    <col min="8449" max="8449" width="0" style="15" hidden="1" customWidth="1"/>
    <col min="8450" max="8450" width="15.140625" style="15" customWidth="1"/>
    <col min="8451" max="8451" width="21.7109375" style="15" customWidth="1"/>
    <col min="8452" max="8452" width="41.7109375" style="15" customWidth="1"/>
    <col min="8453" max="8453" width="18.28515625" style="15" customWidth="1"/>
    <col min="8454" max="8454" width="17" style="15" customWidth="1"/>
    <col min="8455" max="8455" width="20.140625" style="15" customWidth="1"/>
    <col min="8456" max="8704" width="9.140625" style="15"/>
    <col min="8705" max="8705" width="0" style="15" hidden="1" customWidth="1"/>
    <col min="8706" max="8706" width="15.140625" style="15" customWidth="1"/>
    <col min="8707" max="8707" width="21.7109375" style="15" customWidth="1"/>
    <col min="8708" max="8708" width="41.7109375" style="15" customWidth="1"/>
    <col min="8709" max="8709" width="18.28515625" style="15" customWidth="1"/>
    <col min="8710" max="8710" width="17" style="15" customWidth="1"/>
    <col min="8711" max="8711" width="20.140625" style="15" customWidth="1"/>
    <col min="8712" max="8960" width="9.140625" style="15"/>
    <col min="8961" max="8961" width="0" style="15" hidden="1" customWidth="1"/>
    <col min="8962" max="8962" width="15.140625" style="15" customWidth="1"/>
    <col min="8963" max="8963" width="21.7109375" style="15" customWidth="1"/>
    <col min="8964" max="8964" width="41.7109375" style="15" customWidth="1"/>
    <col min="8965" max="8965" width="18.28515625" style="15" customWidth="1"/>
    <col min="8966" max="8966" width="17" style="15" customWidth="1"/>
    <col min="8967" max="8967" width="20.140625" style="15" customWidth="1"/>
    <col min="8968" max="9216" width="9.140625" style="15"/>
    <col min="9217" max="9217" width="0" style="15" hidden="1" customWidth="1"/>
    <col min="9218" max="9218" width="15.140625" style="15" customWidth="1"/>
    <col min="9219" max="9219" width="21.7109375" style="15" customWidth="1"/>
    <col min="9220" max="9220" width="41.7109375" style="15" customWidth="1"/>
    <col min="9221" max="9221" width="18.28515625" style="15" customWidth="1"/>
    <col min="9222" max="9222" width="17" style="15" customWidth="1"/>
    <col min="9223" max="9223" width="20.140625" style="15" customWidth="1"/>
    <col min="9224" max="9472" width="9.140625" style="15"/>
    <col min="9473" max="9473" width="0" style="15" hidden="1" customWidth="1"/>
    <col min="9474" max="9474" width="15.140625" style="15" customWidth="1"/>
    <col min="9475" max="9475" width="21.7109375" style="15" customWidth="1"/>
    <col min="9476" max="9476" width="41.7109375" style="15" customWidth="1"/>
    <col min="9477" max="9477" width="18.28515625" style="15" customWidth="1"/>
    <col min="9478" max="9478" width="17" style="15" customWidth="1"/>
    <col min="9479" max="9479" width="20.140625" style="15" customWidth="1"/>
    <col min="9480" max="9728" width="9.140625" style="15"/>
    <col min="9729" max="9729" width="0" style="15" hidden="1" customWidth="1"/>
    <col min="9730" max="9730" width="15.140625" style="15" customWidth="1"/>
    <col min="9731" max="9731" width="21.7109375" style="15" customWidth="1"/>
    <col min="9732" max="9732" width="41.7109375" style="15" customWidth="1"/>
    <col min="9733" max="9733" width="18.28515625" style="15" customWidth="1"/>
    <col min="9734" max="9734" width="17" style="15" customWidth="1"/>
    <col min="9735" max="9735" width="20.140625" style="15" customWidth="1"/>
    <col min="9736" max="9984" width="9.140625" style="15"/>
    <col min="9985" max="9985" width="0" style="15" hidden="1" customWidth="1"/>
    <col min="9986" max="9986" width="15.140625" style="15" customWidth="1"/>
    <col min="9987" max="9987" width="21.7109375" style="15" customWidth="1"/>
    <col min="9988" max="9988" width="41.7109375" style="15" customWidth="1"/>
    <col min="9989" max="9989" width="18.28515625" style="15" customWidth="1"/>
    <col min="9990" max="9990" width="17" style="15" customWidth="1"/>
    <col min="9991" max="9991" width="20.140625" style="15" customWidth="1"/>
    <col min="9992" max="10240" width="9.140625" style="15"/>
    <col min="10241" max="10241" width="0" style="15" hidden="1" customWidth="1"/>
    <col min="10242" max="10242" width="15.140625" style="15" customWidth="1"/>
    <col min="10243" max="10243" width="21.7109375" style="15" customWidth="1"/>
    <col min="10244" max="10244" width="41.7109375" style="15" customWidth="1"/>
    <col min="10245" max="10245" width="18.28515625" style="15" customWidth="1"/>
    <col min="10246" max="10246" width="17" style="15" customWidth="1"/>
    <col min="10247" max="10247" width="20.140625" style="15" customWidth="1"/>
    <col min="10248" max="10496" width="9.140625" style="15"/>
    <col min="10497" max="10497" width="0" style="15" hidden="1" customWidth="1"/>
    <col min="10498" max="10498" width="15.140625" style="15" customWidth="1"/>
    <col min="10499" max="10499" width="21.7109375" style="15" customWidth="1"/>
    <col min="10500" max="10500" width="41.7109375" style="15" customWidth="1"/>
    <col min="10501" max="10501" width="18.28515625" style="15" customWidth="1"/>
    <col min="10502" max="10502" width="17" style="15" customWidth="1"/>
    <col min="10503" max="10503" width="20.140625" style="15" customWidth="1"/>
    <col min="10504" max="10752" width="9.140625" style="15"/>
    <col min="10753" max="10753" width="0" style="15" hidden="1" customWidth="1"/>
    <col min="10754" max="10754" width="15.140625" style="15" customWidth="1"/>
    <col min="10755" max="10755" width="21.7109375" style="15" customWidth="1"/>
    <col min="10756" max="10756" width="41.7109375" style="15" customWidth="1"/>
    <col min="10757" max="10757" width="18.28515625" style="15" customWidth="1"/>
    <col min="10758" max="10758" width="17" style="15" customWidth="1"/>
    <col min="10759" max="10759" width="20.140625" style="15" customWidth="1"/>
    <col min="10760" max="11008" width="9.140625" style="15"/>
    <col min="11009" max="11009" width="0" style="15" hidden="1" customWidth="1"/>
    <col min="11010" max="11010" width="15.140625" style="15" customWidth="1"/>
    <col min="11011" max="11011" width="21.7109375" style="15" customWidth="1"/>
    <col min="11012" max="11012" width="41.7109375" style="15" customWidth="1"/>
    <col min="11013" max="11013" width="18.28515625" style="15" customWidth="1"/>
    <col min="11014" max="11014" width="17" style="15" customWidth="1"/>
    <col min="11015" max="11015" width="20.140625" style="15" customWidth="1"/>
    <col min="11016" max="11264" width="9.140625" style="15"/>
    <col min="11265" max="11265" width="0" style="15" hidden="1" customWidth="1"/>
    <col min="11266" max="11266" width="15.140625" style="15" customWidth="1"/>
    <col min="11267" max="11267" width="21.7109375" style="15" customWidth="1"/>
    <col min="11268" max="11268" width="41.7109375" style="15" customWidth="1"/>
    <col min="11269" max="11269" width="18.28515625" style="15" customWidth="1"/>
    <col min="11270" max="11270" width="17" style="15" customWidth="1"/>
    <col min="11271" max="11271" width="20.140625" style="15" customWidth="1"/>
    <col min="11272" max="11520" width="9.140625" style="15"/>
    <col min="11521" max="11521" width="0" style="15" hidden="1" customWidth="1"/>
    <col min="11522" max="11522" width="15.140625" style="15" customWidth="1"/>
    <col min="11523" max="11523" width="21.7109375" style="15" customWidth="1"/>
    <col min="11524" max="11524" width="41.7109375" style="15" customWidth="1"/>
    <col min="11525" max="11525" width="18.28515625" style="15" customWidth="1"/>
    <col min="11526" max="11526" width="17" style="15" customWidth="1"/>
    <col min="11527" max="11527" width="20.140625" style="15" customWidth="1"/>
    <col min="11528" max="11776" width="9.140625" style="15"/>
    <col min="11777" max="11777" width="0" style="15" hidden="1" customWidth="1"/>
    <col min="11778" max="11778" width="15.140625" style="15" customWidth="1"/>
    <col min="11779" max="11779" width="21.7109375" style="15" customWidth="1"/>
    <col min="11780" max="11780" width="41.7109375" style="15" customWidth="1"/>
    <col min="11781" max="11781" width="18.28515625" style="15" customWidth="1"/>
    <col min="11782" max="11782" width="17" style="15" customWidth="1"/>
    <col min="11783" max="11783" width="20.140625" style="15" customWidth="1"/>
    <col min="11784" max="12032" width="9.140625" style="15"/>
    <col min="12033" max="12033" width="0" style="15" hidden="1" customWidth="1"/>
    <col min="12034" max="12034" width="15.140625" style="15" customWidth="1"/>
    <col min="12035" max="12035" width="21.7109375" style="15" customWidth="1"/>
    <col min="12036" max="12036" width="41.7109375" style="15" customWidth="1"/>
    <col min="12037" max="12037" width="18.28515625" style="15" customWidth="1"/>
    <col min="12038" max="12038" width="17" style="15" customWidth="1"/>
    <col min="12039" max="12039" width="20.140625" style="15" customWidth="1"/>
    <col min="12040" max="12288" width="9.140625" style="15"/>
    <col min="12289" max="12289" width="0" style="15" hidden="1" customWidth="1"/>
    <col min="12290" max="12290" width="15.140625" style="15" customWidth="1"/>
    <col min="12291" max="12291" width="21.7109375" style="15" customWidth="1"/>
    <col min="12292" max="12292" width="41.7109375" style="15" customWidth="1"/>
    <col min="12293" max="12293" width="18.28515625" style="15" customWidth="1"/>
    <col min="12294" max="12294" width="17" style="15" customWidth="1"/>
    <col min="12295" max="12295" width="20.140625" style="15" customWidth="1"/>
    <col min="12296" max="12544" width="9.140625" style="15"/>
    <col min="12545" max="12545" width="0" style="15" hidden="1" customWidth="1"/>
    <col min="12546" max="12546" width="15.140625" style="15" customWidth="1"/>
    <col min="12547" max="12547" width="21.7109375" style="15" customWidth="1"/>
    <col min="12548" max="12548" width="41.7109375" style="15" customWidth="1"/>
    <col min="12549" max="12549" width="18.28515625" style="15" customWidth="1"/>
    <col min="12550" max="12550" width="17" style="15" customWidth="1"/>
    <col min="12551" max="12551" width="20.140625" style="15" customWidth="1"/>
    <col min="12552" max="12800" width="9.140625" style="15"/>
    <col min="12801" max="12801" width="0" style="15" hidden="1" customWidth="1"/>
    <col min="12802" max="12802" width="15.140625" style="15" customWidth="1"/>
    <col min="12803" max="12803" width="21.7109375" style="15" customWidth="1"/>
    <col min="12804" max="12804" width="41.7109375" style="15" customWidth="1"/>
    <col min="12805" max="12805" width="18.28515625" style="15" customWidth="1"/>
    <col min="12806" max="12806" width="17" style="15" customWidth="1"/>
    <col min="12807" max="12807" width="20.140625" style="15" customWidth="1"/>
    <col min="12808" max="13056" width="9.140625" style="15"/>
    <col min="13057" max="13057" width="0" style="15" hidden="1" customWidth="1"/>
    <col min="13058" max="13058" width="15.140625" style="15" customWidth="1"/>
    <col min="13059" max="13059" width="21.7109375" style="15" customWidth="1"/>
    <col min="13060" max="13060" width="41.7109375" style="15" customWidth="1"/>
    <col min="13061" max="13061" width="18.28515625" style="15" customWidth="1"/>
    <col min="13062" max="13062" width="17" style="15" customWidth="1"/>
    <col min="13063" max="13063" width="20.140625" style="15" customWidth="1"/>
    <col min="13064" max="13312" width="9.140625" style="15"/>
    <col min="13313" max="13313" width="0" style="15" hidden="1" customWidth="1"/>
    <col min="13314" max="13314" width="15.140625" style="15" customWidth="1"/>
    <col min="13315" max="13315" width="21.7109375" style="15" customWidth="1"/>
    <col min="13316" max="13316" width="41.7109375" style="15" customWidth="1"/>
    <col min="13317" max="13317" width="18.28515625" style="15" customWidth="1"/>
    <col min="13318" max="13318" width="17" style="15" customWidth="1"/>
    <col min="13319" max="13319" width="20.140625" style="15" customWidth="1"/>
    <col min="13320" max="13568" width="9.140625" style="15"/>
    <col min="13569" max="13569" width="0" style="15" hidden="1" customWidth="1"/>
    <col min="13570" max="13570" width="15.140625" style="15" customWidth="1"/>
    <col min="13571" max="13571" width="21.7109375" style="15" customWidth="1"/>
    <col min="13572" max="13572" width="41.7109375" style="15" customWidth="1"/>
    <col min="13573" max="13573" width="18.28515625" style="15" customWidth="1"/>
    <col min="13574" max="13574" width="17" style="15" customWidth="1"/>
    <col min="13575" max="13575" width="20.140625" style="15" customWidth="1"/>
    <col min="13576" max="13824" width="9.140625" style="15"/>
    <col min="13825" max="13825" width="0" style="15" hidden="1" customWidth="1"/>
    <col min="13826" max="13826" width="15.140625" style="15" customWidth="1"/>
    <col min="13827" max="13827" width="21.7109375" style="15" customWidth="1"/>
    <col min="13828" max="13828" width="41.7109375" style="15" customWidth="1"/>
    <col min="13829" max="13829" width="18.28515625" style="15" customWidth="1"/>
    <col min="13830" max="13830" width="17" style="15" customWidth="1"/>
    <col min="13831" max="13831" width="20.140625" style="15" customWidth="1"/>
    <col min="13832" max="14080" width="9.140625" style="15"/>
    <col min="14081" max="14081" width="0" style="15" hidden="1" customWidth="1"/>
    <col min="14082" max="14082" width="15.140625" style="15" customWidth="1"/>
    <col min="14083" max="14083" width="21.7109375" style="15" customWidth="1"/>
    <col min="14084" max="14084" width="41.7109375" style="15" customWidth="1"/>
    <col min="14085" max="14085" width="18.28515625" style="15" customWidth="1"/>
    <col min="14086" max="14086" width="17" style="15" customWidth="1"/>
    <col min="14087" max="14087" width="20.140625" style="15" customWidth="1"/>
    <col min="14088" max="14336" width="9.140625" style="15"/>
    <col min="14337" max="14337" width="0" style="15" hidden="1" customWidth="1"/>
    <col min="14338" max="14338" width="15.140625" style="15" customWidth="1"/>
    <col min="14339" max="14339" width="21.7109375" style="15" customWidth="1"/>
    <col min="14340" max="14340" width="41.7109375" style="15" customWidth="1"/>
    <col min="14341" max="14341" width="18.28515625" style="15" customWidth="1"/>
    <col min="14342" max="14342" width="17" style="15" customWidth="1"/>
    <col min="14343" max="14343" width="20.140625" style="15" customWidth="1"/>
    <col min="14344" max="14592" width="9.140625" style="15"/>
    <col min="14593" max="14593" width="0" style="15" hidden="1" customWidth="1"/>
    <col min="14594" max="14594" width="15.140625" style="15" customWidth="1"/>
    <col min="14595" max="14595" width="21.7109375" style="15" customWidth="1"/>
    <col min="14596" max="14596" width="41.7109375" style="15" customWidth="1"/>
    <col min="14597" max="14597" width="18.28515625" style="15" customWidth="1"/>
    <col min="14598" max="14598" width="17" style="15" customWidth="1"/>
    <col min="14599" max="14599" width="20.140625" style="15" customWidth="1"/>
    <col min="14600" max="14848" width="9.140625" style="15"/>
    <col min="14849" max="14849" width="0" style="15" hidden="1" customWidth="1"/>
    <col min="14850" max="14850" width="15.140625" style="15" customWidth="1"/>
    <col min="14851" max="14851" width="21.7109375" style="15" customWidth="1"/>
    <col min="14852" max="14852" width="41.7109375" style="15" customWidth="1"/>
    <col min="14853" max="14853" width="18.28515625" style="15" customWidth="1"/>
    <col min="14854" max="14854" width="17" style="15" customWidth="1"/>
    <col min="14855" max="14855" width="20.140625" style="15" customWidth="1"/>
    <col min="14856" max="15104" width="9.140625" style="15"/>
    <col min="15105" max="15105" width="0" style="15" hidden="1" customWidth="1"/>
    <col min="15106" max="15106" width="15.140625" style="15" customWidth="1"/>
    <col min="15107" max="15107" width="21.7109375" style="15" customWidth="1"/>
    <col min="15108" max="15108" width="41.7109375" style="15" customWidth="1"/>
    <col min="15109" max="15109" width="18.28515625" style="15" customWidth="1"/>
    <col min="15110" max="15110" width="17" style="15" customWidth="1"/>
    <col min="15111" max="15111" width="20.140625" style="15" customWidth="1"/>
    <col min="15112" max="15360" width="9.140625" style="15"/>
    <col min="15361" max="15361" width="0" style="15" hidden="1" customWidth="1"/>
    <col min="15362" max="15362" width="15.140625" style="15" customWidth="1"/>
    <col min="15363" max="15363" width="21.7109375" style="15" customWidth="1"/>
    <col min="15364" max="15364" width="41.7109375" style="15" customWidth="1"/>
    <col min="15365" max="15365" width="18.28515625" style="15" customWidth="1"/>
    <col min="15366" max="15366" width="17" style="15" customWidth="1"/>
    <col min="15367" max="15367" width="20.140625" style="15" customWidth="1"/>
    <col min="15368" max="15616" width="9.140625" style="15"/>
    <col min="15617" max="15617" width="0" style="15" hidden="1" customWidth="1"/>
    <col min="15618" max="15618" width="15.140625" style="15" customWidth="1"/>
    <col min="15619" max="15619" width="21.7109375" style="15" customWidth="1"/>
    <col min="15620" max="15620" width="41.7109375" style="15" customWidth="1"/>
    <col min="15621" max="15621" width="18.28515625" style="15" customWidth="1"/>
    <col min="15622" max="15622" width="17" style="15" customWidth="1"/>
    <col min="15623" max="15623" width="20.140625" style="15" customWidth="1"/>
    <col min="15624" max="15872" width="9.140625" style="15"/>
    <col min="15873" max="15873" width="0" style="15" hidden="1" customWidth="1"/>
    <col min="15874" max="15874" width="15.140625" style="15" customWidth="1"/>
    <col min="15875" max="15875" width="21.7109375" style="15" customWidth="1"/>
    <col min="15876" max="15876" width="41.7109375" style="15" customWidth="1"/>
    <col min="15877" max="15877" width="18.28515625" style="15" customWidth="1"/>
    <col min="15878" max="15878" width="17" style="15" customWidth="1"/>
    <col min="15879" max="15879" width="20.140625" style="15" customWidth="1"/>
    <col min="15880" max="16128" width="9.140625" style="15"/>
    <col min="16129" max="16129" width="0" style="15" hidden="1" customWidth="1"/>
    <col min="16130" max="16130" width="15.140625" style="15" customWidth="1"/>
    <col min="16131" max="16131" width="21.7109375" style="15" customWidth="1"/>
    <col min="16132" max="16132" width="41.7109375" style="15" customWidth="1"/>
    <col min="16133" max="16133" width="18.28515625" style="15" customWidth="1"/>
    <col min="16134" max="16134" width="17" style="15" customWidth="1"/>
    <col min="16135" max="16135" width="20.140625" style="15" customWidth="1"/>
    <col min="16136" max="16384" width="9.140625" style="15"/>
  </cols>
  <sheetData>
    <row r="1" spans="1:10" s="1" customFormat="1">
      <c r="C1" s="18"/>
    </row>
    <row r="2" spans="1:10" s="1" customFormat="1" ht="23.25">
      <c r="A2" s="108"/>
      <c r="B2" s="108"/>
      <c r="C2" s="108"/>
      <c r="D2" s="109"/>
      <c r="E2" s="109"/>
      <c r="F2" s="109"/>
      <c r="G2" s="109"/>
      <c r="H2" s="109"/>
      <c r="I2" s="109"/>
      <c r="J2" s="2"/>
    </row>
    <row r="3" spans="1:10" s="1" customFormat="1" ht="23.25">
      <c r="A3" s="108"/>
      <c r="B3" s="108"/>
      <c r="C3" s="108"/>
      <c r="D3" s="108"/>
      <c r="E3" s="109" t="s">
        <v>16</v>
      </c>
      <c r="F3" s="109"/>
      <c r="G3" s="109"/>
      <c r="H3" s="109"/>
      <c r="I3" s="108"/>
    </row>
    <row r="4" spans="1:10" s="1" customFormat="1" ht="20.25">
      <c r="A4" s="110"/>
      <c r="B4" s="110"/>
      <c r="C4" s="110"/>
      <c r="D4" s="110"/>
      <c r="E4" s="110"/>
      <c r="F4" s="110"/>
      <c r="G4" s="110"/>
      <c r="H4" s="110"/>
      <c r="I4" s="108"/>
    </row>
    <row r="5" spans="1:10" s="1" customFormat="1">
      <c r="A5" s="3"/>
      <c r="B5" s="3"/>
      <c r="C5" s="3"/>
      <c r="D5" s="3"/>
      <c r="E5" s="3"/>
      <c r="F5" s="3"/>
      <c r="G5" s="3"/>
      <c r="H5" s="3"/>
    </row>
    <row r="6" spans="1:10" s="1" customFormat="1" ht="18">
      <c r="A6" s="62" t="s">
        <v>0</v>
      </c>
      <c r="B6" s="62"/>
      <c r="C6" s="62"/>
      <c r="D6" s="62"/>
      <c r="E6" s="62"/>
      <c r="F6" s="62"/>
      <c r="G6" s="62"/>
      <c r="H6" s="62"/>
    </row>
    <row r="7" spans="1:10" s="1" customFormat="1" ht="18">
      <c r="A7" s="62" t="s">
        <v>1</v>
      </c>
      <c r="B7" s="62"/>
      <c r="C7" s="62"/>
      <c r="D7" s="62"/>
      <c r="E7" s="62"/>
      <c r="F7" s="62"/>
      <c r="G7" s="62"/>
      <c r="H7" s="62"/>
    </row>
    <row r="8" spans="1:10" s="1" customFormat="1" ht="18">
      <c r="A8" s="62" t="s">
        <v>57</v>
      </c>
      <c r="B8" s="62"/>
      <c r="C8" s="62"/>
      <c r="D8" s="62"/>
      <c r="E8" s="62"/>
      <c r="F8" s="62"/>
      <c r="G8" s="62"/>
      <c r="H8" s="62"/>
    </row>
    <row r="9" spans="1:10" s="4" customFormat="1" ht="17.25" thickBot="1">
      <c r="A9" s="1"/>
      <c r="B9" s="1"/>
      <c r="C9" s="1"/>
      <c r="D9" s="18"/>
      <c r="E9" s="1"/>
      <c r="F9" s="1"/>
      <c r="G9" s="1"/>
      <c r="H9" s="1"/>
    </row>
    <row r="10" spans="1:10" s="4" customFormat="1" ht="16.5">
      <c r="A10" s="78"/>
      <c r="B10" s="107" t="s">
        <v>2</v>
      </c>
      <c r="C10" s="79"/>
      <c r="D10" s="79"/>
      <c r="E10" s="79" t="s">
        <v>14</v>
      </c>
      <c r="F10" s="79"/>
      <c r="G10" s="80"/>
    </row>
    <row r="11" spans="1:10" s="4" customFormat="1" ht="16.5" customHeight="1">
      <c r="A11" s="81"/>
      <c r="B11" s="105"/>
      <c r="C11" s="106"/>
      <c r="D11" s="83"/>
      <c r="E11" s="82" t="s">
        <v>3</v>
      </c>
      <c r="F11" s="82"/>
      <c r="G11" s="84">
        <v>64545.43</v>
      </c>
    </row>
    <row r="12" spans="1:10" s="9" customFormat="1" ht="16.5">
      <c r="A12" s="81"/>
      <c r="B12" s="85" t="s">
        <v>4</v>
      </c>
      <c r="C12" s="86" t="s">
        <v>5</v>
      </c>
      <c r="D12" s="87" t="s">
        <v>6</v>
      </c>
      <c r="E12" s="88" t="s">
        <v>7</v>
      </c>
      <c r="F12" s="86" t="s">
        <v>8</v>
      </c>
      <c r="G12" s="89" t="s">
        <v>9</v>
      </c>
    </row>
    <row r="13" spans="1:10" s="10" customFormat="1" ht="22.5" customHeight="1">
      <c r="A13" s="90"/>
      <c r="B13" s="91">
        <v>44530</v>
      </c>
      <c r="C13" s="92"/>
      <c r="D13" s="93" t="s">
        <v>58</v>
      </c>
      <c r="E13" s="7"/>
      <c r="F13" s="7">
        <v>175</v>
      </c>
      <c r="G13" s="8">
        <f>+G11+E13-F13</f>
        <v>64370.43</v>
      </c>
    </row>
    <row r="14" spans="1:10" s="10" customFormat="1" ht="16.5" customHeight="1">
      <c r="A14" s="90"/>
      <c r="B14" s="91"/>
      <c r="C14" s="19"/>
      <c r="D14" s="6"/>
      <c r="E14" s="22"/>
      <c r="F14" s="7"/>
      <c r="G14" s="8"/>
    </row>
    <row r="15" spans="1:10" s="10" customFormat="1" ht="16.5">
      <c r="A15" s="94"/>
      <c r="B15" s="91"/>
      <c r="C15" s="19"/>
      <c r="D15" s="6"/>
      <c r="E15" s="22"/>
      <c r="F15" s="7"/>
      <c r="G15" s="8"/>
    </row>
    <row r="16" spans="1:10" ht="16.5">
      <c r="A16" s="94"/>
      <c r="B16" s="91"/>
      <c r="C16" s="19"/>
      <c r="D16" s="6"/>
      <c r="E16" s="22"/>
      <c r="F16" s="7"/>
      <c r="G16" s="8"/>
    </row>
    <row r="17" spans="1:8" ht="16.5">
      <c r="A17" s="94"/>
      <c r="B17" s="91"/>
      <c r="C17" s="19"/>
      <c r="D17" s="6"/>
      <c r="E17" s="22"/>
      <c r="F17" s="7"/>
      <c r="G17" s="8"/>
    </row>
    <row r="18" spans="1:8" ht="16.5">
      <c r="A18" s="94"/>
      <c r="B18" s="91"/>
      <c r="C18" s="19"/>
      <c r="D18" s="6"/>
      <c r="E18" s="7"/>
      <c r="F18" s="7"/>
      <c r="G18" s="28"/>
    </row>
    <row r="19" spans="1:8" ht="17.25" thickBot="1">
      <c r="A19" s="95"/>
      <c r="B19" s="96"/>
      <c r="C19" s="97"/>
      <c r="D19" s="98"/>
      <c r="E19" s="98"/>
      <c r="F19" s="98"/>
      <c r="G19" s="98"/>
    </row>
    <row r="20" spans="1:8" ht="17.25" thickBot="1">
      <c r="A20" s="11"/>
      <c r="B20" s="99"/>
      <c r="C20" s="100"/>
      <c r="D20" s="101" t="s">
        <v>10</v>
      </c>
      <c r="E20" s="102">
        <f>SUM(E13:E19)</f>
        <v>0</v>
      </c>
      <c r="F20" s="102">
        <f>SUM(F13:F19)</f>
        <v>175</v>
      </c>
      <c r="G20" s="103">
        <f>+G11+E20-F20</f>
        <v>64370.43</v>
      </c>
    </row>
    <row r="21" spans="1:8" ht="16.5">
      <c r="A21" s="77"/>
      <c r="B21" s="75"/>
      <c r="C21" s="74"/>
      <c r="D21" s="75"/>
      <c r="E21" s="76"/>
      <c r="F21" s="76"/>
      <c r="G21" s="75"/>
    </row>
    <row r="22" spans="1:8" ht="16.5">
      <c r="A22" s="13"/>
      <c r="B22" s="13"/>
      <c r="C22" s="13"/>
      <c r="D22" s="20"/>
      <c r="E22" s="13"/>
      <c r="F22" s="14"/>
      <c r="G22" s="14"/>
      <c r="H22" s="14"/>
    </row>
    <row r="23" spans="1:8">
      <c r="C23" s="15"/>
      <c r="D23" s="21"/>
    </row>
    <row r="24" spans="1:8">
      <c r="C24" s="72" t="s">
        <v>59</v>
      </c>
      <c r="D24" s="72"/>
      <c r="F24" s="104" t="s">
        <v>60</v>
      </c>
      <c r="G24" s="104"/>
    </row>
    <row r="25" spans="1:8">
      <c r="C25" s="73" t="s">
        <v>11</v>
      </c>
      <c r="D25" s="73"/>
      <c r="E25" s="21"/>
      <c r="F25" s="21" t="s">
        <v>12</v>
      </c>
      <c r="G25" s="21"/>
    </row>
    <row r="26" spans="1:8">
      <c r="C26" s="61" t="s">
        <v>61</v>
      </c>
      <c r="D26" s="61"/>
      <c r="E26" s="21" t="s">
        <v>62</v>
      </c>
      <c r="F26" s="57" t="s">
        <v>63</v>
      </c>
      <c r="G26" s="57"/>
    </row>
  </sheetData>
  <mergeCells count="13">
    <mergeCell ref="C26:D26"/>
    <mergeCell ref="B11:C11"/>
    <mergeCell ref="E11:F11"/>
    <mergeCell ref="C24:D24"/>
    <mergeCell ref="F24:G24"/>
    <mergeCell ref="C25:D25"/>
    <mergeCell ref="A4:H4"/>
    <mergeCell ref="A6:H6"/>
    <mergeCell ref="A7:H7"/>
    <mergeCell ref="A8:H8"/>
    <mergeCell ref="A10:A12"/>
    <mergeCell ref="B10:D10"/>
    <mergeCell ref="E10:G10"/>
  </mergeCells>
  <printOptions verticalCentered="1"/>
  <pageMargins left="0" right="0" top="0" bottom="0" header="0" footer="0"/>
  <pageSetup scale="90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topLeftCell="B1" workbookViewId="0">
      <selection activeCell="J12" sqref="J12"/>
    </sheetView>
  </sheetViews>
  <sheetFormatPr baseColWidth="10" defaultColWidth="9.140625" defaultRowHeight="15"/>
  <cols>
    <col min="1" max="1" width="10.42578125" style="15" hidden="1" customWidth="1"/>
    <col min="2" max="2" width="15.140625" style="21" customWidth="1"/>
    <col min="3" max="3" width="21.7109375" style="21" customWidth="1"/>
    <col min="4" max="4" width="44.85546875" style="15" customWidth="1"/>
    <col min="5" max="5" width="18.28515625" style="17" customWidth="1"/>
    <col min="6" max="6" width="17" style="17" customWidth="1"/>
    <col min="7" max="7" width="20.140625" style="15" customWidth="1"/>
    <col min="8" max="256" width="9.140625" style="15"/>
    <col min="257" max="257" width="0" style="15" hidden="1" customWidth="1"/>
    <col min="258" max="258" width="15.140625" style="15" customWidth="1"/>
    <col min="259" max="259" width="21.7109375" style="15" customWidth="1"/>
    <col min="260" max="260" width="41.7109375" style="15" customWidth="1"/>
    <col min="261" max="261" width="18.28515625" style="15" customWidth="1"/>
    <col min="262" max="262" width="17" style="15" customWidth="1"/>
    <col min="263" max="263" width="20.140625" style="15" customWidth="1"/>
    <col min="264" max="512" width="9.140625" style="15"/>
    <col min="513" max="513" width="0" style="15" hidden="1" customWidth="1"/>
    <col min="514" max="514" width="15.140625" style="15" customWidth="1"/>
    <col min="515" max="515" width="21.7109375" style="15" customWidth="1"/>
    <col min="516" max="516" width="41.7109375" style="15" customWidth="1"/>
    <col min="517" max="517" width="18.28515625" style="15" customWidth="1"/>
    <col min="518" max="518" width="17" style="15" customWidth="1"/>
    <col min="519" max="519" width="20.140625" style="15" customWidth="1"/>
    <col min="520" max="768" width="9.140625" style="15"/>
    <col min="769" max="769" width="0" style="15" hidden="1" customWidth="1"/>
    <col min="770" max="770" width="15.140625" style="15" customWidth="1"/>
    <col min="771" max="771" width="21.7109375" style="15" customWidth="1"/>
    <col min="772" max="772" width="41.7109375" style="15" customWidth="1"/>
    <col min="773" max="773" width="18.28515625" style="15" customWidth="1"/>
    <col min="774" max="774" width="17" style="15" customWidth="1"/>
    <col min="775" max="775" width="20.140625" style="15" customWidth="1"/>
    <col min="776" max="1024" width="9.140625" style="15"/>
    <col min="1025" max="1025" width="0" style="15" hidden="1" customWidth="1"/>
    <col min="1026" max="1026" width="15.140625" style="15" customWidth="1"/>
    <col min="1027" max="1027" width="21.7109375" style="15" customWidth="1"/>
    <col min="1028" max="1028" width="41.7109375" style="15" customWidth="1"/>
    <col min="1029" max="1029" width="18.28515625" style="15" customWidth="1"/>
    <col min="1030" max="1030" width="17" style="15" customWidth="1"/>
    <col min="1031" max="1031" width="20.140625" style="15" customWidth="1"/>
    <col min="1032" max="1280" width="9.140625" style="15"/>
    <col min="1281" max="1281" width="0" style="15" hidden="1" customWidth="1"/>
    <col min="1282" max="1282" width="15.140625" style="15" customWidth="1"/>
    <col min="1283" max="1283" width="21.7109375" style="15" customWidth="1"/>
    <col min="1284" max="1284" width="41.7109375" style="15" customWidth="1"/>
    <col min="1285" max="1285" width="18.28515625" style="15" customWidth="1"/>
    <col min="1286" max="1286" width="17" style="15" customWidth="1"/>
    <col min="1287" max="1287" width="20.140625" style="15" customWidth="1"/>
    <col min="1288" max="1536" width="9.140625" style="15"/>
    <col min="1537" max="1537" width="0" style="15" hidden="1" customWidth="1"/>
    <col min="1538" max="1538" width="15.140625" style="15" customWidth="1"/>
    <col min="1539" max="1539" width="21.7109375" style="15" customWidth="1"/>
    <col min="1540" max="1540" width="41.7109375" style="15" customWidth="1"/>
    <col min="1541" max="1541" width="18.28515625" style="15" customWidth="1"/>
    <col min="1542" max="1542" width="17" style="15" customWidth="1"/>
    <col min="1543" max="1543" width="20.140625" style="15" customWidth="1"/>
    <col min="1544" max="1792" width="9.140625" style="15"/>
    <col min="1793" max="1793" width="0" style="15" hidden="1" customWidth="1"/>
    <col min="1794" max="1794" width="15.140625" style="15" customWidth="1"/>
    <col min="1795" max="1795" width="21.7109375" style="15" customWidth="1"/>
    <col min="1796" max="1796" width="41.7109375" style="15" customWidth="1"/>
    <col min="1797" max="1797" width="18.28515625" style="15" customWidth="1"/>
    <col min="1798" max="1798" width="17" style="15" customWidth="1"/>
    <col min="1799" max="1799" width="20.140625" style="15" customWidth="1"/>
    <col min="1800" max="2048" width="9.140625" style="15"/>
    <col min="2049" max="2049" width="0" style="15" hidden="1" customWidth="1"/>
    <col min="2050" max="2050" width="15.140625" style="15" customWidth="1"/>
    <col min="2051" max="2051" width="21.7109375" style="15" customWidth="1"/>
    <col min="2052" max="2052" width="41.7109375" style="15" customWidth="1"/>
    <col min="2053" max="2053" width="18.28515625" style="15" customWidth="1"/>
    <col min="2054" max="2054" width="17" style="15" customWidth="1"/>
    <col min="2055" max="2055" width="20.140625" style="15" customWidth="1"/>
    <col min="2056" max="2304" width="9.140625" style="15"/>
    <col min="2305" max="2305" width="0" style="15" hidden="1" customWidth="1"/>
    <col min="2306" max="2306" width="15.140625" style="15" customWidth="1"/>
    <col min="2307" max="2307" width="21.7109375" style="15" customWidth="1"/>
    <col min="2308" max="2308" width="41.7109375" style="15" customWidth="1"/>
    <col min="2309" max="2309" width="18.28515625" style="15" customWidth="1"/>
    <col min="2310" max="2310" width="17" style="15" customWidth="1"/>
    <col min="2311" max="2311" width="20.140625" style="15" customWidth="1"/>
    <col min="2312" max="2560" width="9.140625" style="15"/>
    <col min="2561" max="2561" width="0" style="15" hidden="1" customWidth="1"/>
    <col min="2562" max="2562" width="15.140625" style="15" customWidth="1"/>
    <col min="2563" max="2563" width="21.7109375" style="15" customWidth="1"/>
    <col min="2564" max="2564" width="41.7109375" style="15" customWidth="1"/>
    <col min="2565" max="2565" width="18.28515625" style="15" customWidth="1"/>
    <col min="2566" max="2566" width="17" style="15" customWidth="1"/>
    <col min="2567" max="2567" width="20.140625" style="15" customWidth="1"/>
    <col min="2568" max="2816" width="9.140625" style="15"/>
    <col min="2817" max="2817" width="0" style="15" hidden="1" customWidth="1"/>
    <col min="2818" max="2818" width="15.140625" style="15" customWidth="1"/>
    <col min="2819" max="2819" width="21.7109375" style="15" customWidth="1"/>
    <col min="2820" max="2820" width="41.7109375" style="15" customWidth="1"/>
    <col min="2821" max="2821" width="18.28515625" style="15" customWidth="1"/>
    <col min="2822" max="2822" width="17" style="15" customWidth="1"/>
    <col min="2823" max="2823" width="20.140625" style="15" customWidth="1"/>
    <col min="2824" max="3072" width="9.140625" style="15"/>
    <col min="3073" max="3073" width="0" style="15" hidden="1" customWidth="1"/>
    <col min="3074" max="3074" width="15.140625" style="15" customWidth="1"/>
    <col min="3075" max="3075" width="21.7109375" style="15" customWidth="1"/>
    <col min="3076" max="3076" width="41.7109375" style="15" customWidth="1"/>
    <col min="3077" max="3077" width="18.28515625" style="15" customWidth="1"/>
    <col min="3078" max="3078" width="17" style="15" customWidth="1"/>
    <col min="3079" max="3079" width="20.140625" style="15" customWidth="1"/>
    <col min="3080" max="3328" width="9.140625" style="15"/>
    <col min="3329" max="3329" width="0" style="15" hidden="1" customWidth="1"/>
    <col min="3330" max="3330" width="15.140625" style="15" customWidth="1"/>
    <col min="3331" max="3331" width="21.7109375" style="15" customWidth="1"/>
    <col min="3332" max="3332" width="41.7109375" style="15" customWidth="1"/>
    <col min="3333" max="3333" width="18.28515625" style="15" customWidth="1"/>
    <col min="3334" max="3334" width="17" style="15" customWidth="1"/>
    <col min="3335" max="3335" width="20.140625" style="15" customWidth="1"/>
    <col min="3336" max="3584" width="9.140625" style="15"/>
    <col min="3585" max="3585" width="0" style="15" hidden="1" customWidth="1"/>
    <col min="3586" max="3586" width="15.140625" style="15" customWidth="1"/>
    <col min="3587" max="3587" width="21.7109375" style="15" customWidth="1"/>
    <col min="3588" max="3588" width="41.7109375" style="15" customWidth="1"/>
    <col min="3589" max="3589" width="18.28515625" style="15" customWidth="1"/>
    <col min="3590" max="3590" width="17" style="15" customWidth="1"/>
    <col min="3591" max="3591" width="20.140625" style="15" customWidth="1"/>
    <col min="3592" max="3840" width="9.140625" style="15"/>
    <col min="3841" max="3841" width="0" style="15" hidden="1" customWidth="1"/>
    <col min="3842" max="3842" width="15.140625" style="15" customWidth="1"/>
    <col min="3843" max="3843" width="21.7109375" style="15" customWidth="1"/>
    <col min="3844" max="3844" width="41.7109375" style="15" customWidth="1"/>
    <col min="3845" max="3845" width="18.28515625" style="15" customWidth="1"/>
    <col min="3846" max="3846" width="17" style="15" customWidth="1"/>
    <col min="3847" max="3847" width="20.140625" style="15" customWidth="1"/>
    <col min="3848" max="4096" width="9.140625" style="15"/>
    <col min="4097" max="4097" width="0" style="15" hidden="1" customWidth="1"/>
    <col min="4098" max="4098" width="15.140625" style="15" customWidth="1"/>
    <col min="4099" max="4099" width="21.7109375" style="15" customWidth="1"/>
    <col min="4100" max="4100" width="41.7109375" style="15" customWidth="1"/>
    <col min="4101" max="4101" width="18.28515625" style="15" customWidth="1"/>
    <col min="4102" max="4102" width="17" style="15" customWidth="1"/>
    <col min="4103" max="4103" width="20.140625" style="15" customWidth="1"/>
    <col min="4104" max="4352" width="9.140625" style="15"/>
    <col min="4353" max="4353" width="0" style="15" hidden="1" customWidth="1"/>
    <col min="4354" max="4354" width="15.140625" style="15" customWidth="1"/>
    <col min="4355" max="4355" width="21.7109375" style="15" customWidth="1"/>
    <col min="4356" max="4356" width="41.7109375" style="15" customWidth="1"/>
    <col min="4357" max="4357" width="18.28515625" style="15" customWidth="1"/>
    <col min="4358" max="4358" width="17" style="15" customWidth="1"/>
    <col min="4359" max="4359" width="20.140625" style="15" customWidth="1"/>
    <col min="4360" max="4608" width="9.140625" style="15"/>
    <col min="4609" max="4609" width="0" style="15" hidden="1" customWidth="1"/>
    <col min="4610" max="4610" width="15.140625" style="15" customWidth="1"/>
    <col min="4611" max="4611" width="21.7109375" style="15" customWidth="1"/>
    <col min="4612" max="4612" width="41.7109375" style="15" customWidth="1"/>
    <col min="4613" max="4613" width="18.28515625" style="15" customWidth="1"/>
    <col min="4614" max="4614" width="17" style="15" customWidth="1"/>
    <col min="4615" max="4615" width="20.140625" style="15" customWidth="1"/>
    <col min="4616" max="4864" width="9.140625" style="15"/>
    <col min="4865" max="4865" width="0" style="15" hidden="1" customWidth="1"/>
    <col min="4866" max="4866" width="15.140625" style="15" customWidth="1"/>
    <col min="4867" max="4867" width="21.7109375" style="15" customWidth="1"/>
    <col min="4868" max="4868" width="41.7109375" style="15" customWidth="1"/>
    <col min="4869" max="4869" width="18.28515625" style="15" customWidth="1"/>
    <col min="4870" max="4870" width="17" style="15" customWidth="1"/>
    <col min="4871" max="4871" width="20.140625" style="15" customWidth="1"/>
    <col min="4872" max="5120" width="9.140625" style="15"/>
    <col min="5121" max="5121" width="0" style="15" hidden="1" customWidth="1"/>
    <col min="5122" max="5122" width="15.140625" style="15" customWidth="1"/>
    <col min="5123" max="5123" width="21.7109375" style="15" customWidth="1"/>
    <col min="5124" max="5124" width="41.7109375" style="15" customWidth="1"/>
    <col min="5125" max="5125" width="18.28515625" style="15" customWidth="1"/>
    <col min="5126" max="5126" width="17" style="15" customWidth="1"/>
    <col min="5127" max="5127" width="20.140625" style="15" customWidth="1"/>
    <col min="5128" max="5376" width="9.140625" style="15"/>
    <col min="5377" max="5377" width="0" style="15" hidden="1" customWidth="1"/>
    <col min="5378" max="5378" width="15.140625" style="15" customWidth="1"/>
    <col min="5379" max="5379" width="21.7109375" style="15" customWidth="1"/>
    <col min="5380" max="5380" width="41.7109375" style="15" customWidth="1"/>
    <col min="5381" max="5381" width="18.28515625" style="15" customWidth="1"/>
    <col min="5382" max="5382" width="17" style="15" customWidth="1"/>
    <col min="5383" max="5383" width="20.140625" style="15" customWidth="1"/>
    <col min="5384" max="5632" width="9.140625" style="15"/>
    <col min="5633" max="5633" width="0" style="15" hidden="1" customWidth="1"/>
    <col min="5634" max="5634" width="15.140625" style="15" customWidth="1"/>
    <col min="5635" max="5635" width="21.7109375" style="15" customWidth="1"/>
    <col min="5636" max="5636" width="41.7109375" style="15" customWidth="1"/>
    <col min="5637" max="5637" width="18.28515625" style="15" customWidth="1"/>
    <col min="5638" max="5638" width="17" style="15" customWidth="1"/>
    <col min="5639" max="5639" width="20.140625" style="15" customWidth="1"/>
    <col min="5640" max="5888" width="9.140625" style="15"/>
    <col min="5889" max="5889" width="0" style="15" hidden="1" customWidth="1"/>
    <col min="5890" max="5890" width="15.140625" style="15" customWidth="1"/>
    <col min="5891" max="5891" width="21.7109375" style="15" customWidth="1"/>
    <col min="5892" max="5892" width="41.7109375" style="15" customWidth="1"/>
    <col min="5893" max="5893" width="18.28515625" style="15" customWidth="1"/>
    <col min="5894" max="5894" width="17" style="15" customWidth="1"/>
    <col min="5895" max="5895" width="20.140625" style="15" customWidth="1"/>
    <col min="5896" max="6144" width="9.140625" style="15"/>
    <col min="6145" max="6145" width="0" style="15" hidden="1" customWidth="1"/>
    <col min="6146" max="6146" width="15.140625" style="15" customWidth="1"/>
    <col min="6147" max="6147" width="21.7109375" style="15" customWidth="1"/>
    <col min="6148" max="6148" width="41.7109375" style="15" customWidth="1"/>
    <col min="6149" max="6149" width="18.28515625" style="15" customWidth="1"/>
    <col min="6150" max="6150" width="17" style="15" customWidth="1"/>
    <col min="6151" max="6151" width="20.140625" style="15" customWidth="1"/>
    <col min="6152" max="6400" width="9.140625" style="15"/>
    <col min="6401" max="6401" width="0" style="15" hidden="1" customWidth="1"/>
    <col min="6402" max="6402" width="15.140625" style="15" customWidth="1"/>
    <col min="6403" max="6403" width="21.7109375" style="15" customWidth="1"/>
    <col min="6404" max="6404" width="41.7109375" style="15" customWidth="1"/>
    <col min="6405" max="6405" width="18.28515625" style="15" customWidth="1"/>
    <col min="6406" max="6406" width="17" style="15" customWidth="1"/>
    <col min="6407" max="6407" width="20.140625" style="15" customWidth="1"/>
    <col min="6408" max="6656" width="9.140625" style="15"/>
    <col min="6657" max="6657" width="0" style="15" hidden="1" customWidth="1"/>
    <col min="6658" max="6658" width="15.140625" style="15" customWidth="1"/>
    <col min="6659" max="6659" width="21.7109375" style="15" customWidth="1"/>
    <col min="6660" max="6660" width="41.7109375" style="15" customWidth="1"/>
    <col min="6661" max="6661" width="18.28515625" style="15" customWidth="1"/>
    <col min="6662" max="6662" width="17" style="15" customWidth="1"/>
    <col min="6663" max="6663" width="20.140625" style="15" customWidth="1"/>
    <col min="6664" max="6912" width="9.140625" style="15"/>
    <col min="6913" max="6913" width="0" style="15" hidden="1" customWidth="1"/>
    <col min="6914" max="6914" width="15.140625" style="15" customWidth="1"/>
    <col min="6915" max="6915" width="21.7109375" style="15" customWidth="1"/>
    <col min="6916" max="6916" width="41.7109375" style="15" customWidth="1"/>
    <col min="6917" max="6917" width="18.28515625" style="15" customWidth="1"/>
    <col min="6918" max="6918" width="17" style="15" customWidth="1"/>
    <col min="6919" max="6919" width="20.140625" style="15" customWidth="1"/>
    <col min="6920" max="7168" width="9.140625" style="15"/>
    <col min="7169" max="7169" width="0" style="15" hidden="1" customWidth="1"/>
    <col min="7170" max="7170" width="15.140625" style="15" customWidth="1"/>
    <col min="7171" max="7171" width="21.7109375" style="15" customWidth="1"/>
    <col min="7172" max="7172" width="41.7109375" style="15" customWidth="1"/>
    <col min="7173" max="7173" width="18.28515625" style="15" customWidth="1"/>
    <col min="7174" max="7174" width="17" style="15" customWidth="1"/>
    <col min="7175" max="7175" width="20.140625" style="15" customWidth="1"/>
    <col min="7176" max="7424" width="9.140625" style="15"/>
    <col min="7425" max="7425" width="0" style="15" hidden="1" customWidth="1"/>
    <col min="7426" max="7426" width="15.140625" style="15" customWidth="1"/>
    <col min="7427" max="7427" width="21.7109375" style="15" customWidth="1"/>
    <col min="7428" max="7428" width="41.7109375" style="15" customWidth="1"/>
    <col min="7429" max="7429" width="18.28515625" style="15" customWidth="1"/>
    <col min="7430" max="7430" width="17" style="15" customWidth="1"/>
    <col min="7431" max="7431" width="20.140625" style="15" customWidth="1"/>
    <col min="7432" max="7680" width="9.140625" style="15"/>
    <col min="7681" max="7681" width="0" style="15" hidden="1" customWidth="1"/>
    <col min="7682" max="7682" width="15.140625" style="15" customWidth="1"/>
    <col min="7683" max="7683" width="21.7109375" style="15" customWidth="1"/>
    <col min="7684" max="7684" width="41.7109375" style="15" customWidth="1"/>
    <col min="7685" max="7685" width="18.28515625" style="15" customWidth="1"/>
    <col min="7686" max="7686" width="17" style="15" customWidth="1"/>
    <col min="7687" max="7687" width="20.140625" style="15" customWidth="1"/>
    <col min="7688" max="7936" width="9.140625" style="15"/>
    <col min="7937" max="7937" width="0" style="15" hidden="1" customWidth="1"/>
    <col min="7938" max="7938" width="15.140625" style="15" customWidth="1"/>
    <col min="7939" max="7939" width="21.7109375" style="15" customWidth="1"/>
    <col min="7940" max="7940" width="41.7109375" style="15" customWidth="1"/>
    <col min="7941" max="7941" width="18.28515625" style="15" customWidth="1"/>
    <col min="7942" max="7942" width="17" style="15" customWidth="1"/>
    <col min="7943" max="7943" width="20.140625" style="15" customWidth="1"/>
    <col min="7944" max="8192" width="9.140625" style="15"/>
    <col min="8193" max="8193" width="0" style="15" hidden="1" customWidth="1"/>
    <col min="8194" max="8194" width="15.140625" style="15" customWidth="1"/>
    <col min="8195" max="8195" width="21.7109375" style="15" customWidth="1"/>
    <col min="8196" max="8196" width="41.7109375" style="15" customWidth="1"/>
    <col min="8197" max="8197" width="18.28515625" style="15" customWidth="1"/>
    <col min="8198" max="8198" width="17" style="15" customWidth="1"/>
    <col min="8199" max="8199" width="20.140625" style="15" customWidth="1"/>
    <col min="8200" max="8448" width="9.140625" style="15"/>
    <col min="8449" max="8449" width="0" style="15" hidden="1" customWidth="1"/>
    <col min="8450" max="8450" width="15.140625" style="15" customWidth="1"/>
    <col min="8451" max="8451" width="21.7109375" style="15" customWidth="1"/>
    <col min="8452" max="8452" width="41.7109375" style="15" customWidth="1"/>
    <col min="8453" max="8453" width="18.28515625" style="15" customWidth="1"/>
    <col min="8454" max="8454" width="17" style="15" customWidth="1"/>
    <col min="8455" max="8455" width="20.140625" style="15" customWidth="1"/>
    <col min="8456" max="8704" width="9.140625" style="15"/>
    <col min="8705" max="8705" width="0" style="15" hidden="1" customWidth="1"/>
    <col min="8706" max="8706" width="15.140625" style="15" customWidth="1"/>
    <col min="8707" max="8707" width="21.7109375" style="15" customWidth="1"/>
    <col min="8708" max="8708" width="41.7109375" style="15" customWidth="1"/>
    <col min="8709" max="8709" width="18.28515625" style="15" customWidth="1"/>
    <col min="8710" max="8710" width="17" style="15" customWidth="1"/>
    <col min="8711" max="8711" width="20.140625" style="15" customWidth="1"/>
    <col min="8712" max="8960" width="9.140625" style="15"/>
    <col min="8961" max="8961" width="0" style="15" hidden="1" customWidth="1"/>
    <col min="8962" max="8962" width="15.140625" style="15" customWidth="1"/>
    <col min="8963" max="8963" width="21.7109375" style="15" customWidth="1"/>
    <col min="8964" max="8964" width="41.7109375" style="15" customWidth="1"/>
    <col min="8965" max="8965" width="18.28515625" style="15" customWidth="1"/>
    <col min="8966" max="8966" width="17" style="15" customWidth="1"/>
    <col min="8967" max="8967" width="20.140625" style="15" customWidth="1"/>
    <col min="8968" max="9216" width="9.140625" style="15"/>
    <col min="9217" max="9217" width="0" style="15" hidden="1" customWidth="1"/>
    <col min="9218" max="9218" width="15.140625" style="15" customWidth="1"/>
    <col min="9219" max="9219" width="21.7109375" style="15" customWidth="1"/>
    <col min="9220" max="9220" width="41.7109375" style="15" customWidth="1"/>
    <col min="9221" max="9221" width="18.28515625" style="15" customWidth="1"/>
    <col min="9222" max="9222" width="17" style="15" customWidth="1"/>
    <col min="9223" max="9223" width="20.140625" style="15" customWidth="1"/>
    <col min="9224" max="9472" width="9.140625" style="15"/>
    <col min="9473" max="9473" width="0" style="15" hidden="1" customWidth="1"/>
    <col min="9474" max="9474" width="15.140625" style="15" customWidth="1"/>
    <col min="9475" max="9475" width="21.7109375" style="15" customWidth="1"/>
    <col min="9476" max="9476" width="41.7109375" style="15" customWidth="1"/>
    <col min="9477" max="9477" width="18.28515625" style="15" customWidth="1"/>
    <col min="9478" max="9478" width="17" style="15" customWidth="1"/>
    <col min="9479" max="9479" width="20.140625" style="15" customWidth="1"/>
    <col min="9480" max="9728" width="9.140625" style="15"/>
    <col min="9729" max="9729" width="0" style="15" hidden="1" customWidth="1"/>
    <col min="9730" max="9730" width="15.140625" style="15" customWidth="1"/>
    <col min="9731" max="9731" width="21.7109375" style="15" customWidth="1"/>
    <col min="9732" max="9732" width="41.7109375" style="15" customWidth="1"/>
    <col min="9733" max="9733" width="18.28515625" style="15" customWidth="1"/>
    <col min="9734" max="9734" width="17" style="15" customWidth="1"/>
    <col min="9735" max="9735" width="20.140625" style="15" customWidth="1"/>
    <col min="9736" max="9984" width="9.140625" style="15"/>
    <col min="9985" max="9985" width="0" style="15" hidden="1" customWidth="1"/>
    <col min="9986" max="9986" width="15.140625" style="15" customWidth="1"/>
    <col min="9987" max="9987" width="21.7109375" style="15" customWidth="1"/>
    <col min="9988" max="9988" width="41.7109375" style="15" customWidth="1"/>
    <col min="9989" max="9989" width="18.28515625" style="15" customWidth="1"/>
    <col min="9990" max="9990" width="17" style="15" customWidth="1"/>
    <col min="9991" max="9991" width="20.140625" style="15" customWidth="1"/>
    <col min="9992" max="10240" width="9.140625" style="15"/>
    <col min="10241" max="10241" width="0" style="15" hidden="1" customWidth="1"/>
    <col min="10242" max="10242" width="15.140625" style="15" customWidth="1"/>
    <col min="10243" max="10243" width="21.7109375" style="15" customWidth="1"/>
    <col min="10244" max="10244" width="41.7109375" style="15" customWidth="1"/>
    <col min="10245" max="10245" width="18.28515625" style="15" customWidth="1"/>
    <col min="10246" max="10246" width="17" style="15" customWidth="1"/>
    <col min="10247" max="10247" width="20.140625" style="15" customWidth="1"/>
    <col min="10248" max="10496" width="9.140625" style="15"/>
    <col min="10497" max="10497" width="0" style="15" hidden="1" customWidth="1"/>
    <col min="10498" max="10498" width="15.140625" style="15" customWidth="1"/>
    <col min="10499" max="10499" width="21.7109375" style="15" customWidth="1"/>
    <col min="10500" max="10500" width="41.7109375" style="15" customWidth="1"/>
    <col min="10501" max="10501" width="18.28515625" style="15" customWidth="1"/>
    <col min="10502" max="10502" width="17" style="15" customWidth="1"/>
    <col min="10503" max="10503" width="20.140625" style="15" customWidth="1"/>
    <col min="10504" max="10752" width="9.140625" style="15"/>
    <col min="10753" max="10753" width="0" style="15" hidden="1" customWidth="1"/>
    <col min="10754" max="10754" width="15.140625" style="15" customWidth="1"/>
    <col min="10755" max="10755" width="21.7109375" style="15" customWidth="1"/>
    <col min="10756" max="10756" width="41.7109375" style="15" customWidth="1"/>
    <col min="10757" max="10757" width="18.28515625" style="15" customWidth="1"/>
    <col min="10758" max="10758" width="17" style="15" customWidth="1"/>
    <col min="10759" max="10759" width="20.140625" style="15" customWidth="1"/>
    <col min="10760" max="11008" width="9.140625" style="15"/>
    <col min="11009" max="11009" width="0" style="15" hidden="1" customWidth="1"/>
    <col min="11010" max="11010" width="15.140625" style="15" customWidth="1"/>
    <col min="11011" max="11011" width="21.7109375" style="15" customWidth="1"/>
    <col min="11012" max="11012" width="41.7109375" style="15" customWidth="1"/>
    <col min="11013" max="11013" width="18.28515625" style="15" customWidth="1"/>
    <col min="11014" max="11014" width="17" style="15" customWidth="1"/>
    <col min="11015" max="11015" width="20.140625" style="15" customWidth="1"/>
    <col min="11016" max="11264" width="9.140625" style="15"/>
    <col min="11265" max="11265" width="0" style="15" hidden="1" customWidth="1"/>
    <col min="11266" max="11266" width="15.140625" style="15" customWidth="1"/>
    <col min="11267" max="11267" width="21.7109375" style="15" customWidth="1"/>
    <col min="11268" max="11268" width="41.7109375" style="15" customWidth="1"/>
    <col min="11269" max="11269" width="18.28515625" style="15" customWidth="1"/>
    <col min="11270" max="11270" width="17" style="15" customWidth="1"/>
    <col min="11271" max="11271" width="20.140625" style="15" customWidth="1"/>
    <col min="11272" max="11520" width="9.140625" style="15"/>
    <col min="11521" max="11521" width="0" style="15" hidden="1" customWidth="1"/>
    <col min="11522" max="11522" width="15.140625" style="15" customWidth="1"/>
    <col min="11523" max="11523" width="21.7109375" style="15" customWidth="1"/>
    <col min="11524" max="11524" width="41.7109375" style="15" customWidth="1"/>
    <col min="11525" max="11525" width="18.28515625" style="15" customWidth="1"/>
    <col min="11526" max="11526" width="17" style="15" customWidth="1"/>
    <col min="11527" max="11527" width="20.140625" style="15" customWidth="1"/>
    <col min="11528" max="11776" width="9.140625" style="15"/>
    <col min="11777" max="11777" width="0" style="15" hidden="1" customWidth="1"/>
    <col min="11778" max="11778" width="15.140625" style="15" customWidth="1"/>
    <col min="11779" max="11779" width="21.7109375" style="15" customWidth="1"/>
    <col min="11780" max="11780" width="41.7109375" style="15" customWidth="1"/>
    <col min="11781" max="11781" width="18.28515625" style="15" customWidth="1"/>
    <col min="11782" max="11782" width="17" style="15" customWidth="1"/>
    <col min="11783" max="11783" width="20.140625" style="15" customWidth="1"/>
    <col min="11784" max="12032" width="9.140625" style="15"/>
    <col min="12033" max="12033" width="0" style="15" hidden="1" customWidth="1"/>
    <col min="12034" max="12034" width="15.140625" style="15" customWidth="1"/>
    <col min="12035" max="12035" width="21.7109375" style="15" customWidth="1"/>
    <col min="12036" max="12036" width="41.7109375" style="15" customWidth="1"/>
    <col min="12037" max="12037" width="18.28515625" style="15" customWidth="1"/>
    <col min="12038" max="12038" width="17" style="15" customWidth="1"/>
    <col min="12039" max="12039" width="20.140625" style="15" customWidth="1"/>
    <col min="12040" max="12288" width="9.140625" style="15"/>
    <col min="12289" max="12289" width="0" style="15" hidden="1" customWidth="1"/>
    <col min="12290" max="12290" width="15.140625" style="15" customWidth="1"/>
    <col min="12291" max="12291" width="21.7109375" style="15" customWidth="1"/>
    <col min="12292" max="12292" width="41.7109375" style="15" customWidth="1"/>
    <col min="12293" max="12293" width="18.28515625" style="15" customWidth="1"/>
    <col min="12294" max="12294" width="17" style="15" customWidth="1"/>
    <col min="12295" max="12295" width="20.140625" style="15" customWidth="1"/>
    <col min="12296" max="12544" width="9.140625" style="15"/>
    <col min="12545" max="12545" width="0" style="15" hidden="1" customWidth="1"/>
    <col min="12546" max="12546" width="15.140625" style="15" customWidth="1"/>
    <col min="12547" max="12547" width="21.7109375" style="15" customWidth="1"/>
    <col min="12548" max="12548" width="41.7109375" style="15" customWidth="1"/>
    <col min="12549" max="12549" width="18.28515625" style="15" customWidth="1"/>
    <col min="12550" max="12550" width="17" style="15" customWidth="1"/>
    <col min="12551" max="12551" width="20.140625" style="15" customWidth="1"/>
    <col min="12552" max="12800" width="9.140625" style="15"/>
    <col min="12801" max="12801" width="0" style="15" hidden="1" customWidth="1"/>
    <col min="12802" max="12802" width="15.140625" style="15" customWidth="1"/>
    <col min="12803" max="12803" width="21.7109375" style="15" customWidth="1"/>
    <col min="12804" max="12804" width="41.7109375" style="15" customWidth="1"/>
    <col min="12805" max="12805" width="18.28515625" style="15" customWidth="1"/>
    <col min="12806" max="12806" width="17" style="15" customWidth="1"/>
    <col min="12807" max="12807" width="20.140625" style="15" customWidth="1"/>
    <col min="12808" max="13056" width="9.140625" style="15"/>
    <col min="13057" max="13057" width="0" style="15" hidden="1" customWidth="1"/>
    <col min="13058" max="13058" width="15.140625" style="15" customWidth="1"/>
    <col min="13059" max="13059" width="21.7109375" style="15" customWidth="1"/>
    <col min="13060" max="13060" width="41.7109375" style="15" customWidth="1"/>
    <col min="13061" max="13061" width="18.28515625" style="15" customWidth="1"/>
    <col min="13062" max="13062" width="17" style="15" customWidth="1"/>
    <col min="13063" max="13063" width="20.140625" style="15" customWidth="1"/>
    <col min="13064" max="13312" width="9.140625" style="15"/>
    <col min="13313" max="13313" width="0" style="15" hidden="1" customWidth="1"/>
    <col min="13314" max="13314" width="15.140625" style="15" customWidth="1"/>
    <col min="13315" max="13315" width="21.7109375" style="15" customWidth="1"/>
    <col min="13316" max="13316" width="41.7109375" style="15" customWidth="1"/>
    <col min="13317" max="13317" width="18.28515625" style="15" customWidth="1"/>
    <col min="13318" max="13318" width="17" style="15" customWidth="1"/>
    <col min="13319" max="13319" width="20.140625" style="15" customWidth="1"/>
    <col min="13320" max="13568" width="9.140625" style="15"/>
    <col min="13569" max="13569" width="0" style="15" hidden="1" customWidth="1"/>
    <col min="13570" max="13570" width="15.140625" style="15" customWidth="1"/>
    <col min="13571" max="13571" width="21.7109375" style="15" customWidth="1"/>
    <col min="13572" max="13572" width="41.7109375" style="15" customWidth="1"/>
    <col min="13573" max="13573" width="18.28515625" style="15" customWidth="1"/>
    <col min="13574" max="13574" width="17" style="15" customWidth="1"/>
    <col min="13575" max="13575" width="20.140625" style="15" customWidth="1"/>
    <col min="13576" max="13824" width="9.140625" style="15"/>
    <col min="13825" max="13825" width="0" style="15" hidden="1" customWidth="1"/>
    <col min="13826" max="13826" width="15.140625" style="15" customWidth="1"/>
    <col min="13827" max="13827" width="21.7109375" style="15" customWidth="1"/>
    <col min="13828" max="13828" width="41.7109375" style="15" customWidth="1"/>
    <col min="13829" max="13829" width="18.28515625" style="15" customWidth="1"/>
    <col min="13830" max="13830" width="17" style="15" customWidth="1"/>
    <col min="13831" max="13831" width="20.140625" style="15" customWidth="1"/>
    <col min="13832" max="14080" width="9.140625" style="15"/>
    <col min="14081" max="14081" width="0" style="15" hidden="1" customWidth="1"/>
    <col min="14082" max="14082" width="15.140625" style="15" customWidth="1"/>
    <col min="14083" max="14083" width="21.7109375" style="15" customWidth="1"/>
    <col min="14084" max="14084" width="41.7109375" style="15" customWidth="1"/>
    <col min="14085" max="14085" width="18.28515625" style="15" customWidth="1"/>
    <col min="14086" max="14086" width="17" style="15" customWidth="1"/>
    <col min="14087" max="14087" width="20.140625" style="15" customWidth="1"/>
    <col min="14088" max="14336" width="9.140625" style="15"/>
    <col min="14337" max="14337" width="0" style="15" hidden="1" customWidth="1"/>
    <col min="14338" max="14338" width="15.140625" style="15" customWidth="1"/>
    <col min="14339" max="14339" width="21.7109375" style="15" customWidth="1"/>
    <col min="14340" max="14340" width="41.7109375" style="15" customWidth="1"/>
    <col min="14341" max="14341" width="18.28515625" style="15" customWidth="1"/>
    <col min="14342" max="14342" width="17" style="15" customWidth="1"/>
    <col min="14343" max="14343" width="20.140625" style="15" customWidth="1"/>
    <col min="14344" max="14592" width="9.140625" style="15"/>
    <col min="14593" max="14593" width="0" style="15" hidden="1" customWidth="1"/>
    <col min="14594" max="14594" width="15.140625" style="15" customWidth="1"/>
    <col min="14595" max="14595" width="21.7109375" style="15" customWidth="1"/>
    <col min="14596" max="14596" width="41.7109375" style="15" customWidth="1"/>
    <col min="14597" max="14597" width="18.28515625" style="15" customWidth="1"/>
    <col min="14598" max="14598" width="17" style="15" customWidth="1"/>
    <col min="14599" max="14599" width="20.140625" style="15" customWidth="1"/>
    <col min="14600" max="14848" width="9.140625" style="15"/>
    <col min="14849" max="14849" width="0" style="15" hidden="1" customWidth="1"/>
    <col min="14850" max="14850" width="15.140625" style="15" customWidth="1"/>
    <col min="14851" max="14851" width="21.7109375" style="15" customWidth="1"/>
    <col min="14852" max="14852" width="41.7109375" style="15" customWidth="1"/>
    <col min="14853" max="14853" width="18.28515625" style="15" customWidth="1"/>
    <col min="14854" max="14854" width="17" style="15" customWidth="1"/>
    <col min="14855" max="14855" width="20.140625" style="15" customWidth="1"/>
    <col min="14856" max="15104" width="9.140625" style="15"/>
    <col min="15105" max="15105" width="0" style="15" hidden="1" customWidth="1"/>
    <col min="15106" max="15106" width="15.140625" style="15" customWidth="1"/>
    <col min="15107" max="15107" width="21.7109375" style="15" customWidth="1"/>
    <col min="15108" max="15108" width="41.7109375" style="15" customWidth="1"/>
    <col min="15109" max="15109" width="18.28515625" style="15" customWidth="1"/>
    <col min="15110" max="15110" width="17" style="15" customWidth="1"/>
    <col min="15111" max="15111" width="20.140625" style="15" customWidth="1"/>
    <col min="15112" max="15360" width="9.140625" style="15"/>
    <col min="15361" max="15361" width="0" style="15" hidden="1" customWidth="1"/>
    <col min="15362" max="15362" width="15.140625" style="15" customWidth="1"/>
    <col min="15363" max="15363" width="21.7109375" style="15" customWidth="1"/>
    <col min="15364" max="15364" width="41.7109375" style="15" customWidth="1"/>
    <col min="15365" max="15365" width="18.28515625" style="15" customWidth="1"/>
    <col min="15366" max="15366" width="17" style="15" customWidth="1"/>
    <col min="15367" max="15367" width="20.140625" style="15" customWidth="1"/>
    <col min="15368" max="15616" width="9.140625" style="15"/>
    <col min="15617" max="15617" width="0" style="15" hidden="1" customWidth="1"/>
    <col min="15618" max="15618" width="15.140625" style="15" customWidth="1"/>
    <col min="15619" max="15619" width="21.7109375" style="15" customWidth="1"/>
    <col min="15620" max="15620" width="41.7109375" style="15" customWidth="1"/>
    <col min="15621" max="15621" width="18.28515625" style="15" customWidth="1"/>
    <col min="15622" max="15622" width="17" style="15" customWidth="1"/>
    <col min="15623" max="15623" width="20.140625" style="15" customWidth="1"/>
    <col min="15624" max="15872" width="9.140625" style="15"/>
    <col min="15873" max="15873" width="0" style="15" hidden="1" customWidth="1"/>
    <col min="15874" max="15874" width="15.140625" style="15" customWidth="1"/>
    <col min="15875" max="15875" width="21.7109375" style="15" customWidth="1"/>
    <col min="15876" max="15876" width="41.7109375" style="15" customWidth="1"/>
    <col min="15877" max="15877" width="18.28515625" style="15" customWidth="1"/>
    <col min="15878" max="15878" width="17" style="15" customWidth="1"/>
    <col min="15879" max="15879" width="20.140625" style="15" customWidth="1"/>
    <col min="15880" max="16128" width="9.140625" style="15"/>
    <col min="16129" max="16129" width="0" style="15" hidden="1" customWidth="1"/>
    <col min="16130" max="16130" width="15.140625" style="15" customWidth="1"/>
    <col min="16131" max="16131" width="21.7109375" style="15" customWidth="1"/>
    <col min="16132" max="16132" width="41.7109375" style="15" customWidth="1"/>
    <col min="16133" max="16133" width="18.28515625" style="15" customWidth="1"/>
    <col min="16134" max="16134" width="17" style="15" customWidth="1"/>
    <col min="16135" max="16135" width="20.140625" style="15" customWidth="1"/>
    <col min="16136" max="16384" width="9.140625" style="15"/>
  </cols>
  <sheetData>
    <row r="1" spans="1:12" s="1" customFormat="1">
      <c r="B1" s="18"/>
      <c r="C1" s="18"/>
      <c r="E1" s="16"/>
      <c r="F1" s="16"/>
    </row>
    <row r="2" spans="1:12" s="1" customFormat="1" ht="23.25">
      <c r="A2" s="2"/>
      <c r="D2" s="18"/>
      <c r="E2" s="18"/>
      <c r="G2" s="16"/>
      <c r="H2" s="16"/>
    </row>
    <row r="3" spans="1:12" s="1" customFormat="1" ht="23.25">
      <c r="D3" s="18"/>
      <c r="E3" s="18"/>
      <c r="F3" s="109" t="s">
        <v>64</v>
      </c>
      <c r="G3" s="155"/>
      <c r="H3" s="155"/>
      <c r="I3" s="109"/>
      <c r="J3" s="108"/>
      <c r="K3" s="108"/>
      <c r="L3" s="108"/>
    </row>
    <row r="4" spans="1:12" s="1" customFormat="1" ht="18">
      <c r="B4" s="62" t="s">
        <v>0</v>
      </c>
      <c r="C4" s="62"/>
      <c r="D4" s="62"/>
      <c r="E4" s="62"/>
      <c r="F4" s="62"/>
      <c r="G4" s="62"/>
      <c r="H4" s="62"/>
      <c r="I4" s="62"/>
    </row>
    <row r="5" spans="1:12" s="1" customFormat="1" ht="18">
      <c r="B5" s="62" t="s">
        <v>1</v>
      </c>
      <c r="C5" s="62"/>
      <c r="D5" s="62"/>
      <c r="E5" s="62"/>
      <c r="F5" s="62"/>
      <c r="G5" s="62"/>
      <c r="H5" s="62"/>
      <c r="I5" s="62"/>
    </row>
    <row r="6" spans="1:12" s="1" customFormat="1" ht="18">
      <c r="B6" s="62" t="s">
        <v>65</v>
      </c>
      <c r="C6" s="62"/>
      <c r="D6" s="62"/>
      <c r="E6" s="62"/>
      <c r="F6" s="62"/>
      <c r="G6" s="62"/>
      <c r="H6" s="62"/>
      <c r="I6" s="62"/>
    </row>
    <row r="7" spans="1:12" s="1" customFormat="1" ht="15.75" thickBot="1">
      <c r="D7" s="111" t="s">
        <v>66</v>
      </c>
      <c r="E7" s="111"/>
      <c r="G7" s="16"/>
      <c r="H7" s="16"/>
    </row>
    <row r="8" spans="1:12" s="1" customFormat="1" ht="16.5">
      <c r="B8" s="112" t="s">
        <v>2</v>
      </c>
      <c r="C8" s="112"/>
      <c r="D8" s="112"/>
      <c r="E8" s="113" t="s">
        <v>15</v>
      </c>
      <c r="F8" s="113"/>
      <c r="G8" s="114"/>
    </row>
    <row r="9" spans="1:12" s="4" customFormat="1" ht="16.5">
      <c r="B9" s="115"/>
      <c r="C9" s="115"/>
      <c r="D9" s="116"/>
      <c r="E9" s="115" t="s">
        <v>3</v>
      </c>
      <c r="F9" s="115"/>
      <c r="G9" s="117">
        <v>16038248.289999999</v>
      </c>
    </row>
    <row r="10" spans="1:12" s="4" customFormat="1" ht="21">
      <c r="B10" s="118" t="s">
        <v>4</v>
      </c>
      <c r="C10" s="119" t="s">
        <v>5</v>
      </c>
      <c r="D10" s="120" t="s">
        <v>6</v>
      </c>
      <c r="E10" s="121" t="s">
        <v>67</v>
      </c>
      <c r="F10" s="122" t="s">
        <v>19</v>
      </c>
      <c r="G10" s="123" t="s">
        <v>20</v>
      </c>
    </row>
    <row r="11" spans="1:12" s="9" customFormat="1" ht="16.5">
      <c r="B11" s="118"/>
      <c r="C11" s="119"/>
      <c r="D11" s="120"/>
      <c r="E11" s="124"/>
      <c r="F11" s="125"/>
      <c r="G11" s="126"/>
    </row>
    <row r="12" spans="1:12" s="10" customFormat="1" ht="16.5">
      <c r="B12" s="127">
        <v>44501</v>
      </c>
      <c r="C12" s="59"/>
      <c r="D12" s="59" t="s">
        <v>17</v>
      </c>
      <c r="E12" s="128"/>
      <c r="F12" s="128"/>
      <c r="G12" s="129">
        <v>16038248.289999999</v>
      </c>
    </row>
    <row r="13" spans="1:12" s="10" customFormat="1" ht="16.5">
      <c r="B13" s="5">
        <v>44501</v>
      </c>
      <c r="C13" s="19">
        <v>2941</v>
      </c>
      <c r="D13" s="6" t="s">
        <v>68</v>
      </c>
      <c r="E13" s="130">
        <v>73328</v>
      </c>
      <c r="F13" s="131"/>
      <c r="G13" s="129">
        <f>(G12+E13-F13)</f>
        <v>16111576.289999999</v>
      </c>
    </row>
    <row r="14" spans="1:12" s="10" customFormat="1" ht="16.5">
      <c r="B14" s="5">
        <v>44501</v>
      </c>
      <c r="C14" s="19">
        <v>2942</v>
      </c>
      <c r="D14" s="6" t="s">
        <v>68</v>
      </c>
      <c r="E14" s="130">
        <v>63345</v>
      </c>
      <c r="F14" s="132"/>
      <c r="G14" s="129">
        <f t="shared" ref="G14:G77" si="0">(G13+E14-F14)</f>
        <v>16174921.289999999</v>
      </c>
    </row>
    <row r="15" spans="1:12" s="10" customFormat="1" ht="16.5">
      <c r="B15" s="5">
        <v>44501</v>
      </c>
      <c r="C15" s="19">
        <v>2943</v>
      </c>
      <c r="D15" s="6" t="s">
        <v>68</v>
      </c>
      <c r="E15" s="130">
        <v>55580</v>
      </c>
      <c r="F15" s="133"/>
      <c r="G15" s="129">
        <f t="shared" si="0"/>
        <v>16230501.289999999</v>
      </c>
    </row>
    <row r="16" spans="1:12" s="10" customFormat="1" ht="16.5">
      <c r="B16" s="5">
        <v>44504</v>
      </c>
      <c r="C16" s="19"/>
      <c r="D16" s="6" t="s">
        <v>69</v>
      </c>
      <c r="E16" s="22"/>
      <c r="F16" s="133">
        <v>104204.72</v>
      </c>
      <c r="G16" s="129">
        <f t="shared" si="0"/>
        <v>16126296.569999998</v>
      </c>
    </row>
    <row r="17" spans="2:7" s="10" customFormat="1" ht="16.5">
      <c r="B17" s="5">
        <v>44504</v>
      </c>
      <c r="C17" s="19">
        <v>2946</v>
      </c>
      <c r="D17" s="6" t="s">
        <v>70</v>
      </c>
      <c r="E17" s="130">
        <v>300</v>
      </c>
      <c r="F17" s="133"/>
      <c r="G17" s="129">
        <f t="shared" si="0"/>
        <v>16126596.569999998</v>
      </c>
    </row>
    <row r="18" spans="2:7" s="10" customFormat="1" ht="16.5">
      <c r="B18" s="5">
        <v>44502</v>
      </c>
      <c r="C18" s="19">
        <v>2948</v>
      </c>
      <c r="D18" s="6" t="s">
        <v>71</v>
      </c>
      <c r="E18" s="130">
        <v>99258</v>
      </c>
      <c r="F18" s="133"/>
      <c r="G18" s="129">
        <f t="shared" si="0"/>
        <v>16225854.569999998</v>
      </c>
    </row>
    <row r="19" spans="2:7" s="10" customFormat="1" ht="16.5">
      <c r="B19" s="5">
        <v>44503</v>
      </c>
      <c r="C19" s="19">
        <v>2949</v>
      </c>
      <c r="D19" s="6" t="s">
        <v>72</v>
      </c>
      <c r="E19" s="130">
        <v>90110.399999999994</v>
      </c>
      <c r="F19" s="134"/>
      <c r="G19" s="129">
        <f t="shared" si="0"/>
        <v>16315964.969999999</v>
      </c>
    </row>
    <row r="20" spans="2:7" s="10" customFormat="1" ht="16.5">
      <c r="B20" s="5">
        <v>44504</v>
      </c>
      <c r="C20" s="19">
        <v>2950</v>
      </c>
      <c r="D20" s="6" t="s">
        <v>71</v>
      </c>
      <c r="E20" s="130">
        <v>67093</v>
      </c>
      <c r="F20" s="134"/>
      <c r="G20" s="129">
        <f t="shared" si="0"/>
        <v>16383057.969999999</v>
      </c>
    </row>
    <row r="21" spans="2:7" s="10" customFormat="1" ht="16.5">
      <c r="B21" s="5">
        <v>44505</v>
      </c>
      <c r="C21" s="19">
        <v>2951</v>
      </c>
      <c r="D21" s="6" t="s">
        <v>71</v>
      </c>
      <c r="E21" s="130">
        <v>72891</v>
      </c>
      <c r="F21" s="135"/>
      <c r="G21" s="129">
        <f t="shared" si="0"/>
        <v>16455948.969999999</v>
      </c>
    </row>
    <row r="22" spans="2:7" s="10" customFormat="1" ht="16.5">
      <c r="B22" s="5">
        <v>44508</v>
      </c>
      <c r="C22" s="136">
        <v>2952</v>
      </c>
      <c r="D22" s="6" t="s">
        <v>71</v>
      </c>
      <c r="E22" s="137">
        <v>63936</v>
      </c>
      <c r="F22" s="138"/>
      <c r="G22" s="129">
        <f t="shared" si="0"/>
        <v>16519884.969999999</v>
      </c>
    </row>
    <row r="23" spans="2:7" s="10" customFormat="1" ht="16.5">
      <c r="B23" s="5">
        <v>44508</v>
      </c>
      <c r="C23" s="19"/>
      <c r="D23" s="6" t="s">
        <v>73</v>
      </c>
      <c r="E23" s="22"/>
      <c r="F23" s="135">
        <v>572279.48</v>
      </c>
      <c r="G23" s="129">
        <f t="shared" si="0"/>
        <v>15947605.489999998</v>
      </c>
    </row>
    <row r="24" spans="2:7" s="10" customFormat="1" ht="16.5">
      <c r="B24" s="5">
        <v>44505</v>
      </c>
      <c r="C24" s="19">
        <v>2953</v>
      </c>
      <c r="D24" s="6" t="s">
        <v>74</v>
      </c>
      <c r="E24" s="130">
        <v>122091.05</v>
      </c>
      <c r="F24" s="138"/>
      <c r="G24" s="129">
        <f t="shared" si="0"/>
        <v>16069696.539999999</v>
      </c>
    </row>
    <row r="25" spans="2:7" s="10" customFormat="1" ht="16.5">
      <c r="B25" s="5">
        <v>44508</v>
      </c>
      <c r="C25" s="19">
        <v>2954</v>
      </c>
      <c r="D25" s="6" t="s">
        <v>71</v>
      </c>
      <c r="E25" s="130">
        <v>54215</v>
      </c>
      <c r="F25" s="138"/>
      <c r="G25" s="129">
        <f t="shared" si="0"/>
        <v>16123911.539999999</v>
      </c>
    </row>
    <row r="26" spans="2:7" s="10" customFormat="1" ht="16.5">
      <c r="B26" s="5">
        <v>44504</v>
      </c>
      <c r="C26" s="19">
        <v>2955</v>
      </c>
      <c r="D26" s="6" t="s">
        <v>75</v>
      </c>
      <c r="E26" s="130">
        <v>72000</v>
      </c>
      <c r="F26" s="138"/>
      <c r="G26" s="129">
        <f t="shared" si="0"/>
        <v>16195911.539999999</v>
      </c>
    </row>
    <row r="27" spans="2:7" s="10" customFormat="1" ht="16.5">
      <c r="B27" s="5">
        <v>44508</v>
      </c>
      <c r="C27" s="136">
        <v>2956</v>
      </c>
      <c r="D27" s="6" t="s">
        <v>71</v>
      </c>
      <c r="E27" s="130">
        <v>72275</v>
      </c>
      <c r="F27" s="138"/>
      <c r="G27" s="129">
        <f t="shared" si="0"/>
        <v>16268186.539999999</v>
      </c>
    </row>
    <row r="28" spans="2:7" s="10" customFormat="1" ht="16.5">
      <c r="B28" s="5">
        <v>44510</v>
      </c>
      <c r="C28" s="19"/>
      <c r="D28" s="6" t="s">
        <v>76</v>
      </c>
      <c r="E28" s="22"/>
      <c r="F28" s="135">
        <v>3101819.55</v>
      </c>
      <c r="G28" s="129">
        <f t="shared" si="0"/>
        <v>13166366.989999998</v>
      </c>
    </row>
    <row r="29" spans="2:7" s="10" customFormat="1" ht="16.5">
      <c r="B29" s="5">
        <v>44509</v>
      </c>
      <c r="C29" s="19">
        <v>2957</v>
      </c>
      <c r="D29" s="6" t="s">
        <v>71</v>
      </c>
      <c r="E29" s="130">
        <v>115516</v>
      </c>
      <c r="F29" s="138"/>
      <c r="G29" s="129">
        <f t="shared" si="0"/>
        <v>13281882.989999998</v>
      </c>
    </row>
    <row r="30" spans="2:7" s="10" customFormat="1" ht="16.5">
      <c r="B30" s="5">
        <v>44508</v>
      </c>
      <c r="C30" s="19">
        <v>2958</v>
      </c>
      <c r="D30" s="6" t="s">
        <v>77</v>
      </c>
      <c r="E30" s="130">
        <v>149046.34</v>
      </c>
      <c r="F30" s="138"/>
      <c r="G30" s="129">
        <f t="shared" si="0"/>
        <v>13430929.329999998</v>
      </c>
    </row>
    <row r="31" spans="2:7" s="10" customFormat="1" ht="16.5">
      <c r="B31" s="5">
        <v>44510</v>
      </c>
      <c r="C31" s="19">
        <v>2959</v>
      </c>
      <c r="D31" s="6" t="s">
        <v>71</v>
      </c>
      <c r="E31" s="130">
        <v>130970</v>
      </c>
      <c r="F31" s="138"/>
      <c r="G31" s="129">
        <f t="shared" si="0"/>
        <v>13561899.329999998</v>
      </c>
    </row>
    <row r="32" spans="2:7" s="10" customFormat="1" ht="16.5">
      <c r="B32" s="5">
        <v>44511</v>
      </c>
      <c r="C32" s="19"/>
      <c r="D32" s="6" t="s">
        <v>78</v>
      </c>
      <c r="E32" s="22"/>
      <c r="F32" s="135">
        <v>104204.72</v>
      </c>
      <c r="G32" s="129">
        <f t="shared" si="0"/>
        <v>13457694.609999998</v>
      </c>
    </row>
    <row r="33" spans="2:7" s="10" customFormat="1" ht="16.5">
      <c r="B33" s="5">
        <v>44511</v>
      </c>
      <c r="C33" s="19">
        <v>2960</v>
      </c>
      <c r="D33" s="6" t="s">
        <v>71</v>
      </c>
      <c r="E33" s="137">
        <v>82590</v>
      </c>
      <c r="F33" s="138"/>
      <c r="G33" s="129">
        <f t="shared" si="0"/>
        <v>13540284.609999998</v>
      </c>
    </row>
    <row r="34" spans="2:7" s="10" customFormat="1" ht="16.5">
      <c r="B34" s="5">
        <v>44511</v>
      </c>
      <c r="C34" s="19">
        <v>2961</v>
      </c>
      <c r="D34" s="6" t="s">
        <v>79</v>
      </c>
      <c r="E34" s="130">
        <v>20000</v>
      </c>
      <c r="F34" s="138"/>
      <c r="G34" s="129">
        <f t="shared" si="0"/>
        <v>13560284.609999998</v>
      </c>
    </row>
    <row r="35" spans="2:7" s="10" customFormat="1" ht="16.5">
      <c r="B35" s="5">
        <v>44512</v>
      </c>
      <c r="C35" s="19"/>
      <c r="D35" s="6" t="s">
        <v>80</v>
      </c>
      <c r="E35" s="130">
        <v>89054</v>
      </c>
      <c r="F35" s="138"/>
      <c r="G35" s="129">
        <f t="shared" si="0"/>
        <v>13649338.609999998</v>
      </c>
    </row>
    <row r="36" spans="2:7" s="10" customFormat="1" ht="16.5">
      <c r="B36" s="5">
        <v>44512</v>
      </c>
      <c r="C36" s="19"/>
      <c r="D36" s="6" t="s">
        <v>81</v>
      </c>
      <c r="E36" s="130"/>
      <c r="F36" s="138">
        <v>4416348.09</v>
      </c>
      <c r="G36" s="129">
        <f t="shared" si="0"/>
        <v>9232990.5199999977</v>
      </c>
    </row>
    <row r="37" spans="2:7" s="10" customFormat="1" ht="16.5">
      <c r="B37" s="5">
        <v>44515</v>
      </c>
      <c r="C37" s="19"/>
      <c r="D37" s="6" t="s">
        <v>81</v>
      </c>
      <c r="E37" s="22"/>
      <c r="F37" s="135">
        <v>2279589.9300000002</v>
      </c>
      <c r="G37" s="129">
        <f t="shared" si="0"/>
        <v>6953400.589999998</v>
      </c>
    </row>
    <row r="38" spans="2:7" s="10" customFormat="1" ht="16.5">
      <c r="B38" s="5">
        <v>44515</v>
      </c>
      <c r="C38" s="19"/>
      <c r="D38" s="6" t="s">
        <v>81</v>
      </c>
      <c r="E38" s="22"/>
      <c r="F38" s="135">
        <v>173689.52</v>
      </c>
      <c r="G38" s="129">
        <f t="shared" si="0"/>
        <v>6779711.0699999984</v>
      </c>
    </row>
    <row r="39" spans="2:7" s="10" customFormat="1" ht="16.5">
      <c r="B39" s="5">
        <v>44515</v>
      </c>
      <c r="C39" s="19">
        <v>2963</v>
      </c>
      <c r="D39" s="6" t="s">
        <v>71</v>
      </c>
      <c r="E39" s="130">
        <v>74875</v>
      </c>
      <c r="F39" s="135"/>
      <c r="G39" s="129">
        <f t="shared" si="0"/>
        <v>6854586.0699999984</v>
      </c>
    </row>
    <row r="40" spans="2:7" s="10" customFormat="1" ht="16.5">
      <c r="B40" s="5">
        <v>44515</v>
      </c>
      <c r="C40" s="19">
        <v>2964</v>
      </c>
      <c r="D40" s="6" t="s">
        <v>71</v>
      </c>
      <c r="E40" s="130">
        <v>57065</v>
      </c>
      <c r="F40" s="135"/>
      <c r="G40" s="129">
        <f t="shared" si="0"/>
        <v>6911651.0699999984</v>
      </c>
    </row>
    <row r="41" spans="2:7" s="10" customFormat="1" ht="16.5">
      <c r="B41" s="5">
        <v>44515</v>
      </c>
      <c r="C41" s="19">
        <v>2965</v>
      </c>
      <c r="D41" s="6" t="s">
        <v>71</v>
      </c>
      <c r="E41" s="130">
        <v>55480</v>
      </c>
      <c r="F41" s="135"/>
      <c r="G41" s="129">
        <f t="shared" si="0"/>
        <v>6967131.0699999984</v>
      </c>
    </row>
    <row r="42" spans="2:7" s="10" customFormat="1" ht="16.5">
      <c r="B42" s="5">
        <v>44516</v>
      </c>
      <c r="C42" s="19">
        <v>2966</v>
      </c>
      <c r="D42" s="6" t="s">
        <v>71</v>
      </c>
      <c r="E42" s="130">
        <v>81709</v>
      </c>
      <c r="F42" s="135"/>
      <c r="G42" s="129">
        <f t="shared" si="0"/>
        <v>7048840.0699999984</v>
      </c>
    </row>
    <row r="43" spans="2:7" s="10" customFormat="1" ht="16.5">
      <c r="B43" s="5">
        <v>44516</v>
      </c>
      <c r="C43" s="19">
        <v>2967</v>
      </c>
      <c r="D43" s="6" t="s">
        <v>82</v>
      </c>
      <c r="E43" s="130">
        <v>1330925.1200000001</v>
      </c>
      <c r="F43" s="135"/>
      <c r="G43" s="129">
        <f t="shared" si="0"/>
        <v>8379765.1899999985</v>
      </c>
    </row>
    <row r="44" spans="2:7" s="10" customFormat="1" ht="16.5">
      <c r="B44" s="5">
        <v>44516</v>
      </c>
      <c r="C44" s="19">
        <v>2968</v>
      </c>
      <c r="D44" s="6" t="s">
        <v>83</v>
      </c>
      <c r="E44" s="130">
        <v>5503.39</v>
      </c>
      <c r="F44" s="135"/>
      <c r="G44" s="129">
        <f t="shared" si="0"/>
        <v>8385268.5799999982</v>
      </c>
    </row>
    <row r="45" spans="2:7" s="10" customFormat="1" ht="16.5">
      <c r="B45" s="5">
        <v>44516</v>
      </c>
      <c r="C45" s="19">
        <v>2969</v>
      </c>
      <c r="D45" s="6" t="s">
        <v>83</v>
      </c>
      <c r="E45" s="130">
        <v>8474.3700000000008</v>
      </c>
      <c r="F45" s="135"/>
      <c r="G45" s="129">
        <f t="shared" si="0"/>
        <v>8393742.9499999974</v>
      </c>
    </row>
    <row r="46" spans="2:7" s="10" customFormat="1" ht="16.5">
      <c r="B46" s="5">
        <v>44517</v>
      </c>
      <c r="C46" s="19">
        <v>2970</v>
      </c>
      <c r="D46" s="6" t="s">
        <v>71</v>
      </c>
      <c r="E46" s="130">
        <v>101330</v>
      </c>
      <c r="F46" s="135"/>
      <c r="G46" s="129">
        <f t="shared" si="0"/>
        <v>8495072.9499999974</v>
      </c>
    </row>
    <row r="47" spans="2:7" s="10" customFormat="1" ht="16.5">
      <c r="B47" s="139">
        <v>44517</v>
      </c>
      <c r="C47" s="53"/>
      <c r="D47" s="55" t="s">
        <v>84</v>
      </c>
      <c r="E47" s="140"/>
      <c r="F47" s="135">
        <v>425499</v>
      </c>
      <c r="G47" s="129">
        <f t="shared" si="0"/>
        <v>8069573.9499999974</v>
      </c>
    </row>
    <row r="48" spans="2:7" s="10" customFormat="1" ht="16.5">
      <c r="B48" s="5">
        <v>44517</v>
      </c>
      <c r="C48" s="53"/>
      <c r="D48" s="55" t="s">
        <v>85</v>
      </c>
      <c r="E48" s="140"/>
      <c r="F48" s="135">
        <v>250153</v>
      </c>
      <c r="G48" s="129">
        <f t="shared" si="0"/>
        <v>7819420.9499999974</v>
      </c>
    </row>
    <row r="49" spans="2:7" s="10" customFormat="1" ht="16.5">
      <c r="B49" s="5">
        <v>44518</v>
      </c>
      <c r="C49" s="19">
        <v>2971</v>
      </c>
      <c r="D49" s="6" t="s">
        <v>71</v>
      </c>
      <c r="E49" s="130">
        <v>126150</v>
      </c>
      <c r="F49" s="135"/>
      <c r="G49" s="129">
        <f t="shared" si="0"/>
        <v>7945570.9499999974</v>
      </c>
    </row>
    <row r="50" spans="2:7" s="10" customFormat="1" ht="16.5">
      <c r="B50" s="5">
        <v>44519</v>
      </c>
      <c r="C50" s="19">
        <v>2972</v>
      </c>
      <c r="D50" s="6" t="s">
        <v>86</v>
      </c>
      <c r="E50" s="130">
        <v>31099.77</v>
      </c>
      <c r="F50" s="135"/>
      <c r="G50" s="129">
        <f t="shared" si="0"/>
        <v>7976670.7199999969</v>
      </c>
    </row>
    <row r="51" spans="2:7" s="10" customFormat="1" ht="16.5">
      <c r="B51" s="5">
        <v>44519</v>
      </c>
      <c r="C51" s="19">
        <v>2973</v>
      </c>
      <c r="D51" s="6" t="s">
        <v>87</v>
      </c>
      <c r="E51" s="130">
        <v>397811.52</v>
      </c>
      <c r="F51" s="135"/>
      <c r="G51" s="129">
        <f t="shared" si="0"/>
        <v>8374482.2399999965</v>
      </c>
    </row>
    <row r="52" spans="2:7" s="10" customFormat="1" ht="16.5">
      <c r="B52" s="5">
        <v>44519</v>
      </c>
      <c r="C52" s="19">
        <v>2974</v>
      </c>
      <c r="D52" s="6" t="s">
        <v>71</v>
      </c>
      <c r="E52" s="130">
        <v>104165</v>
      </c>
      <c r="F52" s="135"/>
      <c r="G52" s="129">
        <f t="shared" si="0"/>
        <v>8478647.2399999965</v>
      </c>
    </row>
    <row r="53" spans="2:7" s="10" customFormat="1" ht="16.5">
      <c r="B53" s="5">
        <v>44518</v>
      </c>
      <c r="C53" s="19">
        <v>2975</v>
      </c>
      <c r="D53" s="6" t="s">
        <v>88</v>
      </c>
      <c r="E53" s="130">
        <v>15000</v>
      </c>
      <c r="F53" s="135"/>
      <c r="G53" s="129">
        <f t="shared" si="0"/>
        <v>8493647.2399999965</v>
      </c>
    </row>
    <row r="54" spans="2:7" s="10" customFormat="1" ht="16.5">
      <c r="B54" s="5">
        <v>44522</v>
      </c>
      <c r="C54" s="19">
        <v>2976</v>
      </c>
      <c r="D54" s="6" t="s">
        <v>71</v>
      </c>
      <c r="E54" s="130">
        <v>76991</v>
      </c>
      <c r="F54" s="135"/>
      <c r="G54" s="129">
        <f t="shared" si="0"/>
        <v>8570638.2399999965</v>
      </c>
    </row>
    <row r="55" spans="2:7" s="10" customFormat="1" ht="16.5">
      <c r="B55" s="5">
        <v>44522</v>
      </c>
      <c r="C55" s="19">
        <v>2977</v>
      </c>
      <c r="D55" s="6" t="s">
        <v>71</v>
      </c>
      <c r="E55" s="130">
        <v>88975</v>
      </c>
      <c r="F55" s="135"/>
      <c r="G55" s="129">
        <f t="shared" si="0"/>
        <v>8659613.2399999965</v>
      </c>
    </row>
    <row r="56" spans="2:7" s="10" customFormat="1" ht="16.5">
      <c r="B56" s="5">
        <v>44522</v>
      </c>
      <c r="C56" s="19">
        <v>2978</v>
      </c>
      <c r="D56" s="6" t="s">
        <v>71</v>
      </c>
      <c r="E56" s="130">
        <v>81011</v>
      </c>
      <c r="F56" s="135"/>
      <c r="G56" s="129">
        <f t="shared" si="0"/>
        <v>8740624.2399999965</v>
      </c>
    </row>
    <row r="57" spans="2:7" s="10" customFormat="1" ht="16.5">
      <c r="B57" s="5">
        <v>44523</v>
      </c>
      <c r="C57" s="19">
        <v>2979</v>
      </c>
      <c r="D57" s="6" t="s">
        <v>71</v>
      </c>
      <c r="E57" s="130">
        <v>75846</v>
      </c>
      <c r="F57" s="135"/>
      <c r="G57" s="129">
        <f t="shared" si="0"/>
        <v>8816470.2399999965</v>
      </c>
    </row>
    <row r="58" spans="2:7" s="10" customFormat="1" ht="16.5">
      <c r="B58" s="5">
        <v>44524</v>
      </c>
      <c r="C58" s="19">
        <v>2980</v>
      </c>
      <c r="D58" s="6" t="s">
        <v>71</v>
      </c>
      <c r="E58" s="130">
        <v>75511</v>
      </c>
      <c r="F58" s="135"/>
      <c r="G58" s="129">
        <f t="shared" si="0"/>
        <v>8891981.2399999965</v>
      </c>
    </row>
    <row r="59" spans="2:7" s="10" customFormat="1" ht="16.5">
      <c r="B59" s="5">
        <v>44518</v>
      </c>
      <c r="C59" s="19">
        <v>2982</v>
      </c>
      <c r="D59" s="6" t="s">
        <v>89</v>
      </c>
      <c r="E59" s="130">
        <v>15828.07</v>
      </c>
      <c r="F59" s="135"/>
      <c r="G59" s="129">
        <f t="shared" si="0"/>
        <v>8907809.3099999968</v>
      </c>
    </row>
    <row r="60" spans="2:7" s="10" customFormat="1" ht="16.5">
      <c r="B60" s="5">
        <v>44519</v>
      </c>
      <c r="C60" s="19">
        <v>2983</v>
      </c>
      <c r="D60" s="6" t="s">
        <v>90</v>
      </c>
      <c r="E60" s="130">
        <v>40050.129999999997</v>
      </c>
      <c r="F60" s="135"/>
      <c r="G60" s="129">
        <f t="shared" si="0"/>
        <v>8947859.4399999976</v>
      </c>
    </row>
    <row r="61" spans="2:7" s="10" customFormat="1" ht="16.5">
      <c r="B61" s="5">
        <v>44519</v>
      </c>
      <c r="C61" s="19">
        <v>2984</v>
      </c>
      <c r="D61" s="6" t="s">
        <v>91</v>
      </c>
      <c r="E61" s="130">
        <v>53896.73</v>
      </c>
      <c r="F61" s="135"/>
      <c r="G61" s="129">
        <f t="shared" si="0"/>
        <v>9001756.1699999981</v>
      </c>
    </row>
    <row r="62" spans="2:7" s="10" customFormat="1" ht="16.5" customHeight="1">
      <c r="B62" s="5">
        <v>44519</v>
      </c>
      <c r="C62" s="19">
        <v>2985</v>
      </c>
      <c r="D62" s="6" t="s">
        <v>91</v>
      </c>
      <c r="E62" s="130">
        <v>66082.820000000007</v>
      </c>
      <c r="F62" s="135"/>
      <c r="G62" s="129">
        <f t="shared" si="0"/>
        <v>9067838.9899999984</v>
      </c>
    </row>
    <row r="63" spans="2:7" s="10" customFormat="1" ht="16.5" customHeight="1">
      <c r="B63" s="5">
        <v>44519</v>
      </c>
      <c r="C63" s="19">
        <v>2986</v>
      </c>
      <c r="D63" s="6" t="s">
        <v>91</v>
      </c>
      <c r="E63" s="130">
        <v>7519.54</v>
      </c>
      <c r="F63" s="135"/>
      <c r="G63" s="129">
        <f t="shared" si="0"/>
        <v>9075358.5299999975</v>
      </c>
    </row>
    <row r="64" spans="2:7" s="10" customFormat="1" ht="16.5" customHeight="1">
      <c r="B64" s="5">
        <v>44519</v>
      </c>
      <c r="C64" s="19">
        <v>2987</v>
      </c>
      <c r="D64" s="6" t="s">
        <v>91</v>
      </c>
      <c r="E64" s="130">
        <v>61834</v>
      </c>
      <c r="F64" s="135"/>
      <c r="G64" s="129">
        <f t="shared" si="0"/>
        <v>9137192.5299999975</v>
      </c>
    </row>
    <row r="65" spans="1:7" s="10" customFormat="1" ht="16.5">
      <c r="A65" s="12"/>
      <c r="B65" s="5">
        <v>44523</v>
      </c>
      <c r="C65" s="54"/>
      <c r="D65" s="6" t="s">
        <v>92</v>
      </c>
      <c r="E65" s="22"/>
      <c r="F65" s="135">
        <v>5366530.55</v>
      </c>
      <c r="G65" s="129">
        <f t="shared" si="0"/>
        <v>3770661.9799999977</v>
      </c>
    </row>
    <row r="66" spans="1:7">
      <c r="B66" s="139">
        <v>44525</v>
      </c>
      <c r="C66" s="53"/>
      <c r="D66" s="6" t="s">
        <v>93</v>
      </c>
      <c r="E66" s="141"/>
      <c r="F66" s="135">
        <v>570000</v>
      </c>
      <c r="G66" s="129">
        <f t="shared" si="0"/>
        <v>3200661.9799999977</v>
      </c>
    </row>
    <row r="67" spans="1:7">
      <c r="B67" s="5">
        <v>44525</v>
      </c>
      <c r="C67" s="53"/>
      <c r="D67" s="6" t="s">
        <v>94</v>
      </c>
      <c r="E67" s="130">
        <v>67022.31</v>
      </c>
      <c r="F67" s="135"/>
      <c r="G67" s="129">
        <f t="shared" si="0"/>
        <v>3267684.2899999977</v>
      </c>
    </row>
    <row r="68" spans="1:7">
      <c r="B68" s="5">
        <v>44525</v>
      </c>
      <c r="C68" s="53"/>
      <c r="D68" s="6" t="s">
        <v>95</v>
      </c>
      <c r="E68" s="130">
        <v>90557</v>
      </c>
      <c r="F68" s="135"/>
      <c r="G68" s="129">
        <f t="shared" si="0"/>
        <v>3358241.2899999977</v>
      </c>
    </row>
    <row r="69" spans="1:7">
      <c r="B69" s="5">
        <v>44529</v>
      </c>
      <c r="C69" s="53"/>
      <c r="D69" s="55" t="s">
        <v>79</v>
      </c>
      <c r="E69" s="22">
        <v>10004474.6</v>
      </c>
      <c r="F69" s="135"/>
      <c r="G69" s="129">
        <f t="shared" si="0"/>
        <v>13362715.889999997</v>
      </c>
    </row>
    <row r="70" spans="1:7">
      <c r="B70" s="5">
        <v>44529</v>
      </c>
      <c r="C70" s="19">
        <v>2990</v>
      </c>
      <c r="D70" s="6" t="s">
        <v>71</v>
      </c>
      <c r="E70" s="22">
        <v>65097</v>
      </c>
      <c r="F70" s="135"/>
      <c r="G70" s="129">
        <f t="shared" si="0"/>
        <v>13427812.889999997</v>
      </c>
    </row>
    <row r="71" spans="1:7">
      <c r="B71" s="5">
        <v>44529</v>
      </c>
      <c r="C71" s="19">
        <v>2991</v>
      </c>
      <c r="D71" s="6" t="s">
        <v>71</v>
      </c>
      <c r="E71" s="130">
        <v>64022</v>
      </c>
      <c r="F71" s="135"/>
      <c r="G71" s="129">
        <f t="shared" si="0"/>
        <v>13491834.889999997</v>
      </c>
    </row>
    <row r="72" spans="1:7">
      <c r="B72" s="5">
        <v>44529</v>
      </c>
      <c r="C72" s="19">
        <v>2992</v>
      </c>
      <c r="D72" s="6" t="s">
        <v>71</v>
      </c>
      <c r="E72" s="130">
        <v>24195</v>
      </c>
      <c r="F72" s="135"/>
      <c r="G72" s="129">
        <f t="shared" si="0"/>
        <v>13516029.889999997</v>
      </c>
    </row>
    <row r="73" spans="1:7">
      <c r="B73" s="5">
        <v>44530</v>
      </c>
      <c r="C73" s="19">
        <v>2993</v>
      </c>
      <c r="D73" s="6" t="s">
        <v>71</v>
      </c>
      <c r="E73" s="22">
        <v>85486</v>
      </c>
      <c r="F73" s="135"/>
      <c r="G73" s="129">
        <f t="shared" si="0"/>
        <v>13601515.889999997</v>
      </c>
    </row>
    <row r="74" spans="1:7">
      <c r="B74" s="5">
        <v>44529</v>
      </c>
      <c r="C74" s="19">
        <v>2994</v>
      </c>
      <c r="D74" s="6" t="s">
        <v>96</v>
      </c>
      <c r="E74" s="22">
        <v>223384.56</v>
      </c>
      <c r="F74" s="135"/>
      <c r="G74" s="129">
        <f t="shared" si="0"/>
        <v>13824900.449999997</v>
      </c>
    </row>
    <row r="75" spans="1:7">
      <c r="B75" s="5">
        <v>44526</v>
      </c>
      <c r="C75" s="19">
        <v>2995</v>
      </c>
      <c r="D75" s="6" t="s">
        <v>71</v>
      </c>
      <c r="E75" s="22">
        <v>71519</v>
      </c>
      <c r="F75" s="135"/>
      <c r="G75" s="129">
        <f t="shared" si="0"/>
        <v>13896419.449999997</v>
      </c>
    </row>
    <row r="76" spans="1:7">
      <c r="B76" s="5">
        <v>44530</v>
      </c>
      <c r="C76" s="19">
        <v>2997</v>
      </c>
      <c r="D76" s="6" t="s">
        <v>97</v>
      </c>
      <c r="E76" s="22">
        <v>3878.1</v>
      </c>
      <c r="F76" s="135"/>
      <c r="G76" s="129">
        <f t="shared" si="0"/>
        <v>13900297.549999997</v>
      </c>
    </row>
    <row r="77" spans="1:7">
      <c r="B77" s="5">
        <v>44530</v>
      </c>
      <c r="C77" s="19"/>
      <c r="D77" s="6" t="s">
        <v>98</v>
      </c>
      <c r="E77" s="22"/>
      <c r="F77" s="135">
        <v>156595.34</v>
      </c>
      <c r="G77" s="129">
        <f t="shared" si="0"/>
        <v>13743702.209999997</v>
      </c>
    </row>
    <row r="78" spans="1:7">
      <c r="B78" s="5">
        <v>44530</v>
      </c>
      <c r="C78" s="53"/>
      <c r="D78" s="6" t="s">
        <v>98</v>
      </c>
      <c r="E78" s="22"/>
      <c r="F78" s="135">
        <v>522094.34</v>
      </c>
      <c r="G78" s="129">
        <f t="shared" ref="G78:G79" si="1">(G77+E78-F78)</f>
        <v>13221607.869999997</v>
      </c>
    </row>
    <row r="79" spans="1:7">
      <c r="B79" s="5"/>
      <c r="C79" s="19"/>
      <c r="D79" s="6"/>
      <c r="E79" s="22"/>
      <c r="F79" s="142"/>
      <c r="G79" s="129">
        <f t="shared" si="1"/>
        <v>13221607.869999997</v>
      </c>
    </row>
    <row r="80" spans="1:7">
      <c r="B80" s="91"/>
      <c r="C80" s="6"/>
      <c r="D80" s="6"/>
      <c r="E80" s="143"/>
      <c r="F80" s="142"/>
      <c r="G80" s="144"/>
    </row>
    <row r="81" spans="2:8" ht="16.5">
      <c r="B81" s="145"/>
      <c r="C81" s="146"/>
      <c r="D81" s="147"/>
      <c r="E81" s="148">
        <f>SUM(E12:E79)+G9</f>
        <v>31264616.109999999</v>
      </c>
      <c r="F81" s="149">
        <f>SUM(F12:F79)</f>
        <v>18043008.239999998</v>
      </c>
      <c r="G81" s="150">
        <f>(+E81-F81)</f>
        <v>13221607.870000001</v>
      </c>
    </row>
    <row r="82" spans="2:8">
      <c r="B82" s="15"/>
      <c r="C82" s="15"/>
      <c r="D82" s="151"/>
      <c r="E82" s="15"/>
      <c r="F82" s="15"/>
      <c r="G82" s="152">
        <f>SUM(E13:E81)</f>
        <v>46490983.93</v>
      </c>
      <c r="H82" s="63"/>
    </row>
    <row r="83" spans="2:8">
      <c r="B83" s="15"/>
      <c r="C83" s="15"/>
      <c r="D83" s="57" t="s">
        <v>99</v>
      </c>
      <c r="E83" s="153" t="s">
        <v>100</v>
      </c>
      <c r="F83" s="153"/>
      <c r="G83" s="60" t="s">
        <v>101</v>
      </c>
      <c r="H83" s="60"/>
    </row>
    <row r="84" spans="2:8">
      <c r="B84" s="15"/>
      <c r="C84" s="15"/>
      <c r="D84" s="154" t="s">
        <v>25</v>
      </c>
      <c r="E84" s="154"/>
      <c r="F84" s="15"/>
      <c r="G84" s="154" t="s">
        <v>24</v>
      </c>
      <c r="H84" s="154"/>
    </row>
    <row r="85" spans="2:8">
      <c r="B85" s="15"/>
      <c r="C85" s="15"/>
      <c r="D85" s="58" t="s">
        <v>102</v>
      </c>
      <c r="E85" s="58"/>
      <c r="F85" s="15" t="s">
        <v>62</v>
      </c>
      <c r="G85" s="58" t="s">
        <v>103</v>
      </c>
      <c r="H85" s="58"/>
    </row>
    <row r="86" spans="2:8">
      <c r="B86" s="15"/>
      <c r="C86" s="15"/>
      <c r="D86" s="21"/>
      <c r="E86" s="21"/>
      <c r="F86" s="15"/>
      <c r="G86" s="17"/>
      <c r="H86" s="17"/>
    </row>
  </sheetData>
  <mergeCells count="11">
    <mergeCell ref="E9:F9"/>
    <mergeCell ref="G82:H82"/>
    <mergeCell ref="G83:H83"/>
    <mergeCell ref="D84:E84"/>
    <mergeCell ref="G84:H84"/>
    <mergeCell ref="B4:I4"/>
    <mergeCell ref="B5:I5"/>
    <mergeCell ref="B6:I6"/>
    <mergeCell ref="B8:D8"/>
    <mergeCell ref="E8:G8"/>
    <mergeCell ref="B9:C9"/>
  </mergeCells>
  <pageMargins left="0" right="0" top="0" bottom="0" header="0" footer="0"/>
  <pageSetup scale="85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244-0015215</vt:lpstr>
      <vt:lpstr>Hoja3</vt:lpstr>
      <vt:lpstr>244-0014006</vt:lpstr>
      <vt:lpstr>CUENTA TESORO</vt:lpstr>
      <vt:lpstr>Hoja1</vt:lpstr>
      <vt:lpstr>Hoja2</vt:lpstr>
      <vt:lpstr>Hoja4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pricesmart</dc:creator>
  <cp:lastModifiedBy>Nivia Altagracia Del Orbe Morales</cp:lastModifiedBy>
  <cp:lastPrinted>2021-12-07T18:23:07Z</cp:lastPrinted>
  <dcterms:created xsi:type="dcterms:W3CDTF">2020-01-09T13:24:27Z</dcterms:created>
  <dcterms:modified xsi:type="dcterms:W3CDTF">2021-12-15T17:08:00Z</dcterms:modified>
</cp:coreProperties>
</file>